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80" windowWidth="10995" windowHeight="6570"/>
  </bookViews>
  <sheets>
    <sheet name="Monthly Report Template" sheetId="4" r:id="rId1"/>
    <sheet name="Quarterly Report Template" sheetId="3" r:id="rId2"/>
  </sheets>
  <definedNames>
    <definedName name="_xlnm.Print_Area" localSheetId="0">'Monthly Report Template'!$A$1:$I$38</definedName>
    <definedName name="_xlnm.Print_Area" localSheetId="1">'Quarterly Report Template'!$A$1:$I$38</definedName>
  </definedNames>
  <calcPr calcId="145621"/>
</workbook>
</file>

<file path=xl/calcChain.xml><?xml version="1.0" encoding="utf-8"?>
<calcChain xmlns="http://schemas.openxmlformats.org/spreadsheetml/2006/main">
  <c r="N14" i="4" l="1"/>
  <c r="O14" i="4"/>
  <c r="P14" i="4"/>
  <c r="Q14" i="4"/>
  <c r="R14" i="4"/>
  <c r="S14" i="4"/>
  <c r="T14" i="4"/>
  <c r="U14" i="4"/>
  <c r="V14" i="4"/>
  <c r="W14" i="4"/>
  <c r="X14" i="4"/>
  <c r="Y35" i="4"/>
  <c r="Y34" i="4"/>
  <c r="Y33" i="4"/>
  <c r="Y32" i="4"/>
  <c r="G32" i="4" s="1"/>
  <c r="Y31" i="4"/>
  <c r="Y30" i="4"/>
  <c r="Y29" i="4"/>
  <c r="G29" i="4" s="1"/>
  <c r="Y28" i="4"/>
  <c r="Y23" i="4"/>
  <c r="Y22" i="4"/>
  <c r="U20" i="4"/>
  <c r="T20" i="4"/>
  <c r="S20" i="4"/>
  <c r="R20" i="4"/>
  <c r="Q20" i="4"/>
  <c r="P20" i="4"/>
  <c r="O20" i="4"/>
  <c r="N20" i="4"/>
  <c r="V20" i="4"/>
  <c r="X20" i="4"/>
  <c r="W20" i="4"/>
  <c r="H28" i="4"/>
  <c r="E35" i="4"/>
  <c r="E34" i="4"/>
  <c r="E33" i="4"/>
  <c r="E32" i="4"/>
  <c r="E31" i="4"/>
  <c r="E30" i="4"/>
  <c r="E29" i="4"/>
  <c r="E28" i="4"/>
  <c r="E23" i="4"/>
  <c r="E22" i="4"/>
  <c r="N24" i="4"/>
  <c r="O24" i="4"/>
  <c r="P24" i="4"/>
  <c r="Q24" i="4"/>
  <c r="Q38" i="4" s="1"/>
  <c r="Q17" i="4" s="1"/>
  <c r="R24" i="4"/>
  <c r="S24" i="4"/>
  <c r="T24" i="4"/>
  <c r="U24" i="4"/>
  <c r="U38" i="4" s="1"/>
  <c r="U17" i="4" s="1"/>
  <c r="V24" i="4"/>
  <c r="W24" i="4"/>
  <c r="X24" i="4"/>
  <c r="N36" i="4"/>
  <c r="O36" i="4"/>
  <c r="P36" i="4"/>
  <c r="Q36" i="4"/>
  <c r="R36" i="4"/>
  <c r="S36" i="4"/>
  <c r="T36" i="4"/>
  <c r="U36" i="4"/>
  <c r="V36" i="4"/>
  <c r="W36" i="4"/>
  <c r="X36" i="4"/>
  <c r="B38" i="4"/>
  <c r="Z36" i="4"/>
  <c r="Z38" i="4" s="1"/>
  <c r="M36" i="4"/>
  <c r="B36" i="4"/>
  <c r="G35" i="4"/>
  <c r="C35" i="4"/>
  <c r="B35" i="4"/>
  <c r="G34" i="4"/>
  <c r="C34" i="4"/>
  <c r="B34" i="4"/>
  <c r="G33" i="4"/>
  <c r="C33" i="4"/>
  <c r="B33" i="4"/>
  <c r="C32" i="4"/>
  <c r="B32" i="4"/>
  <c r="G31" i="4"/>
  <c r="C31" i="4"/>
  <c r="B31" i="4"/>
  <c r="G30" i="4"/>
  <c r="C30" i="4"/>
  <c r="B30" i="4"/>
  <c r="C29" i="4"/>
  <c r="B29" i="4"/>
  <c r="G28" i="4"/>
  <c r="C28" i="4"/>
  <c r="C36" i="4" s="1"/>
  <c r="B28" i="4"/>
  <c r="B27" i="4"/>
  <c r="Z24" i="4"/>
  <c r="M24" i="4"/>
  <c r="B24" i="4"/>
  <c r="G23" i="4"/>
  <c r="C23" i="4"/>
  <c r="C24" i="4" s="1"/>
  <c r="B23" i="4"/>
  <c r="C22" i="4"/>
  <c r="B22" i="4"/>
  <c r="B21" i="4"/>
  <c r="Z20" i="4"/>
  <c r="Y20" i="4"/>
  <c r="M20" i="4"/>
  <c r="B17" i="4"/>
  <c r="B16" i="4"/>
  <c r="M14" i="4"/>
  <c r="B14" i="4"/>
  <c r="B13" i="4"/>
  <c r="B12" i="4"/>
  <c r="B11" i="4"/>
  <c r="B10" i="4"/>
  <c r="B9" i="4"/>
  <c r="B7" i="4"/>
  <c r="L6" i="4"/>
  <c r="D6" i="4"/>
  <c r="H35" i="4" s="1"/>
  <c r="H29" i="4" l="1"/>
  <c r="I29" i="4" s="1"/>
  <c r="H32" i="4"/>
  <c r="I32" i="4" s="1"/>
  <c r="W38" i="4"/>
  <c r="W17" i="4" s="1"/>
  <c r="S38" i="4"/>
  <c r="S17" i="4" s="1"/>
  <c r="O38" i="4"/>
  <c r="O17" i="4" s="1"/>
  <c r="X38" i="4"/>
  <c r="X17" i="4" s="1"/>
  <c r="T38" i="4"/>
  <c r="T17" i="4" s="1"/>
  <c r="P38" i="4"/>
  <c r="P17" i="4" s="1"/>
  <c r="V38" i="4"/>
  <c r="V17" i="4" s="1"/>
  <c r="R38" i="4"/>
  <c r="R17" i="4" s="1"/>
  <c r="N38" i="4"/>
  <c r="N17" i="4" s="1"/>
  <c r="Y24" i="4"/>
  <c r="H34" i="4"/>
  <c r="I34" i="4" s="1"/>
  <c r="H23" i="4"/>
  <c r="I23" i="4" s="1"/>
  <c r="H31" i="4"/>
  <c r="I31" i="4" s="1"/>
  <c r="H33" i="4"/>
  <c r="I33" i="4" s="1"/>
  <c r="H22" i="4"/>
  <c r="H30" i="4"/>
  <c r="I30" i="4" s="1"/>
  <c r="I35" i="4"/>
  <c r="D7" i="4"/>
  <c r="D29" i="4"/>
  <c r="F29" i="4" s="1"/>
  <c r="D35" i="4"/>
  <c r="F35" i="4" s="1"/>
  <c r="D31" i="4"/>
  <c r="F31" i="4" s="1"/>
  <c r="D22" i="4"/>
  <c r="F22" i="4" s="1"/>
  <c r="D33" i="4"/>
  <c r="F33" i="4" s="1"/>
  <c r="G36" i="4"/>
  <c r="M38" i="4"/>
  <c r="M17" i="4" s="1"/>
  <c r="Y36" i="4"/>
  <c r="Y38" i="4" s="1"/>
  <c r="E24" i="4"/>
  <c r="C38" i="4"/>
  <c r="D10" i="4"/>
  <c r="D12" i="4"/>
  <c r="G22" i="4"/>
  <c r="G24" i="4" s="1"/>
  <c r="D30" i="4"/>
  <c r="F30" i="4" s="1"/>
  <c r="D34" i="4"/>
  <c r="F34" i="4" s="1"/>
  <c r="D11" i="4"/>
  <c r="D13" i="4"/>
  <c r="D23" i="4"/>
  <c r="D28" i="4"/>
  <c r="D32" i="4"/>
  <c r="F32" i="4" s="1"/>
  <c r="M24" i="3"/>
  <c r="D24" i="4" l="1"/>
  <c r="G38" i="4"/>
  <c r="H24" i="4"/>
  <c r="F23" i="4"/>
  <c r="F24" i="4" s="1"/>
  <c r="H36" i="4"/>
  <c r="I28" i="4"/>
  <c r="I36" i="4" s="1"/>
  <c r="D14" i="4"/>
  <c r="I22" i="4"/>
  <c r="I24" i="4" s="1"/>
  <c r="D36" i="4"/>
  <c r="F28" i="4"/>
  <c r="F36" i="4" s="1"/>
  <c r="E36" i="4"/>
  <c r="E38" i="4" s="1"/>
  <c r="Q20" i="3"/>
  <c r="R20" i="3"/>
  <c r="P20" i="3"/>
  <c r="O20" i="3"/>
  <c r="N20" i="3"/>
  <c r="M20" i="3"/>
  <c r="B22" i="3"/>
  <c r="B23" i="3"/>
  <c r="B24" i="3"/>
  <c r="B27" i="3"/>
  <c r="B28" i="3"/>
  <c r="B29" i="3"/>
  <c r="B30" i="3"/>
  <c r="B31" i="3"/>
  <c r="B32" i="3"/>
  <c r="B33" i="3"/>
  <c r="B34" i="3"/>
  <c r="B35" i="3"/>
  <c r="B36" i="3"/>
  <c r="B38" i="3"/>
  <c r="B21" i="3"/>
  <c r="B17" i="3"/>
  <c r="B16" i="3"/>
  <c r="B14" i="3"/>
  <c r="B11" i="3"/>
  <c r="B12" i="3"/>
  <c r="B13" i="3"/>
  <c r="B10" i="3"/>
  <c r="B9" i="3"/>
  <c r="B7" i="3"/>
  <c r="C29" i="3"/>
  <c r="E29" i="3" s="1"/>
  <c r="C30" i="3"/>
  <c r="E30" i="3" s="1"/>
  <c r="C31" i="3"/>
  <c r="E31" i="3" s="1"/>
  <c r="C32" i="3"/>
  <c r="E32" i="3" s="1"/>
  <c r="C33" i="3"/>
  <c r="E33" i="3" s="1"/>
  <c r="C34" i="3"/>
  <c r="E34" i="3" s="1"/>
  <c r="C35" i="3"/>
  <c r="E35" i="3" s="1"/>
  <c r="C28" i="3"/>
  <c r="E28" i="3" s="1"/>
  <c r="C23" i="3"/>
  <c r="E23" i="3" s="1"/>
  <c r="R36" i="3"/>
  <c r="R24" i="3"/>
  <c r="C22" i="3"/>
  <c r="C24" i="3" s="1"/>
  <c r="L6" i="3"/>
  <c r="Q34" i="3"/>
  <c r="G34" i="3" s="1"/>
  <c r="Q32" i="3"/>
  <c r="G32" i="3" s="1"/>
  <c r="Q31" i="3"/>
  <c r="G31" i="3" s="1"/>
  <c r="Q30" i="3"/>
  <c r="G30" i="3" s="1"/>
  <c r="Q29" i="3"/>
  <c r="G29" i="3" s="1"/>
  <c r="Q28" i="3"/>
  <c r="Q23" i="3"/>
  <c r="G23" i="3" s="1"/>
  <c r="N14" i="3"/>
  <c r="O14" i="3"/>
  <c r="P14" i="3"/>
  <c r="D6" i="3"/>
  <c r="D34" i="3" s="1"/>
  <c r="N24" i="3"/>
  <c r="P24" i="3"/>
  <c r="O24" i="3"/>
  <c r="O36" i="3"/>
  <c r="P36" i="3"/>
  <c r="N36" i="3"/>
  <c r="Q35" i="3"/>
  <c r="G35" i="3" s="1"/>
  <c r="Q33" i="3"/>
  <c r="G33" i="3" s="1"/>
  <c r="M14" i="3"/>
  <c r="D38" i="4" l="1"/>
  <c r="D17" i="4" s="1"/>
  <c r="H38" i="4"/>
  <c r="I38" i="4"/>
  <c r="F38" i="4"/>
  <c r="D11" i="3"/>
  <c r="D28" i="3"/>
  <c r="H28" i="3"/>
  <c r="D13" i="3"/>
  <c r="D29" i="3"/>
  <c r="F29" i="3" s="1"/>
  <c r="D33" i="3"/>
  <c r="F33" i="3" s="1"/>
  <c r="D23" i="3"/>
  <c r="F23" i="3" s="1"/>
  <c r="D31" i="3"/>
  <c r="F31" i="3" s="1"/>
  <c r="D35" i="3"/>
  <c r="D12" i="3"/>
  <c r="D32" i="3"/>
  <c r="F32" i="3" s="1"/>
  <c r="D22" i="3"/>
  <c r="D30" i="3"/>
  <c r="E22" i="3"/>
  <c r="E24" i="3"/>
  <c r="R38" i="3"/>
  <c r="H32" i="3"/>
  <c r="I32" i="3" s="1"/>
  <c r="H33" i="3"/>
  <c r="I33" i="3" s="1"/>
  <c r="H29" i="3"/>
  <c r="I29" i="3" s="1"/>
  <c r="H23" i="3"/>
  <c r="I23" i="3" s="1"/>
  <c r="H31" i="3"/>
  <c r="I31" i="3" s="1"/>
  <c r="H35" i="3"/>
  <c r="I35" i="3" s="1"/>
  <c r="H22" i="3"/>
  <c r="H30" i="3"/>
  <c r="I30" i="3" s="1"/>
  <c r="H34" i="3"/>
  <c r="I34" i="3" s="1"/>
  <c r="C36" i="3"/>
  <c r="C38" i="3" s="1"/>
  <c r="Q22" i="3"/>
  <c r="Q24" i="3" s="1"/>
  <c r="F34" i="3"/>
  <c r="F35" i="3"/>
  <c r="F30" i="3"/>
  <c r="Q36" i="3"/>
  <c r="G28" i="3"/>
  <c r="G36" i="3" s="1"/>
  <c r="D7" i="3"/>
  <c r="D10" i="3"/>
  <c r="M36" i="3"/>
  <c r="M38" i="3" s="1"/>
  <c r="M17" i="3" s="1"/>
  <c r="N38" i="3"/>
  <c r="N17" i="3" s="1"/>
  <c r="O38" i="3"/>
  <c r="O17" i="3" s="1"/>
  <c r="P38" i="3"/>
  <c r="P17" i="3" s="1"/>
  <c r="E36" i="3"/>
  <c r="G22" i="3" l="1"/>
  <c r="Q38" i="3"/>
  <c r="E38" i="3"/>
  <c r="F22" i="3"/>
  <c r="F24" i="3" s="1"/>
  <c r="I28" i="3"/>
  <c r="I36" i="3" s="1"/>
  <c r="H36" i="3"/>
  <c r="H24" i="3"/>
  <c r="D24" i="3"/>
  <c r="D14" i="3"/>
  <c r="I22" i="3"/>
  <c r="I24" i="3" s="1"/>
  <c r="G24" i="3"/>
  <c r="G38" i="3" s="1"/>
  <c r="D36" i="3"/>
  <c r="F28" i="3"/>
  <c r="F36" i="3" s="1"/>
  <c r="H38" i="3" l="1"/>
  <c r="D38" i="3"/>
  <c r="D17" i="3" s="1"/>
  <c r="I38" i="3"/>
  <c r="F38" i="3"/>
</calcChain>
</file>

<file path=xl/comments1.xml><?xml version="1.0" encoding="utf-8"?>
<comments xmlns="http://schemas.openxmlformats.org/spreadsheetml/2006/main">
  <authors>
    <author>Steve Law</author>
  </authors>
  <commentList>
    <comment ref="B3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This date must match one of the dates in cells M6, N6, O6, or P6 for the spreadsheet to fill in automatically.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D10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D11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D12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D13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C22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C23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C28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C29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C30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C31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C32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C33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C34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C35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</commentList>
</comments>
</file>

<file path=xl/comments2.xml><?xml version="1.0" encoding="utf-8"?>
<comments xmlns="http://schemas.openxmlformats.org/spreadsheetml/2006/main">
  <authors>
    <author>Steve Law</author>
  </authors>
  <commentList>
    <comment ref="B3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This date must match one of the dates in cells M6, N6, O6, or P6 for the spreadsheet to fill in automatically.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D10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D11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D12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D13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C22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C23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C28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C29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C30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C31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C32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C33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C34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  <comment ref="C35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If you insert a new row, you must change the formulas in Column C so that the HLOOKUP formula in each cell points to the correct row. The first row in this HLOOKUP formula is #6.</t>
        </r>
      </text>
    </comment>
  </commentList>
</comments>
</file>

<file path=xl/sharedStrings.xml><?xml version="1.0" encoding="utf-8"?>
<sst xmlns="http://schemas.openxmlformats.org/spreadsheetml/2006/main" count="84" uniqueCount="43">
  <si>
    <t>Financial Statements</t>
  </si>
  <si>
    <t>Balance Sheet</t>
  </si>
  <si>
    <t>Bank Account</t>
  </si>
  <si>
    <t>Designated Funds</t>
  </si>
  <si>
    <t>Investments</t>
  </si>
  <si>
    <t>Building Fund</t>
  </si>
  <si>
    <t>Total Designated Funds</t>
  </si>
  <si>
    <t>Equity</t>
  </si>
  <si>
    <t>Year-to-Date Profit/(Loss)</t>
  </si>
  <si>
    <t>Statement of Receipts &amp; Expenses</t>
  </si>
  <si>
    <t>Receipts</t>
  </si>
  <si>
    <t>Gifts, Tithes, &amp; Offerings</t>
  </si>
  <si>
    <t>Other Gifts</t>
  </si>
  <si>
    <t>Total Gifts</t>
  </si>
  <si>
    <t>Expenses</t>
  </si>
  <si>
    <t>Missions</t>
  </si>
  <si>
    <t>Worship &amp; Music</t>
  </si>
  <si>
    <t>Discipleship &amp; Education</t>
  </si>
  <si>
    <t>Fellowship</t>
  </si>
  <si>
    <t>Member Care &amp; Needs</t>
  </si>
  <si>
    <t>Personnel &amp; Benefits</t>
  </si>
  <si>
    <t>Building &amp; Grounds</t>
  </si>
  <si>
    <t>Administration &amp; Office</t>
  </si>
  <si>
    <t>Total Expenses</t>
  </si>
  <si>
    <t>Annual Budget</t>
  </si>
  <si>
    <t>Expenses This Period</t>
  </si>
  <si>
    <t>Budget This Period</t>
  </si>
  <si>
    <t>Variance This Period</t>
  </si>
  <si>
    <t>Expenses Year-to-Date</t>
  </si>
  <si>
    <t>Budget Year-to-Date</t>
  </si>
  <si>
    <t>Variance Year-to-Date</t>
  </si>
  <si>
    <t xml:space="preserve">As of </t>
  </si>
  <si>
    <t>Net Receipts Over/(Under) Expenses</t>
  </si>
  <si>
    <t>Quarter #</t>
  </si>
  <si>
    <t>Cash Assets</t>
  </si>
  <si>
    <t>Fund Name</t>
  </si>
  <si>
    <t>It will print out only the financial summary page.</t>
  </si>
  <si>
    <t>Add new data ONLY to the cells with yellow fill-in which fills in the financial summary.</t>
  </si>
  <si>
    <r>
      <t>Instructions</t>
    </r>
    <r>
      <rPr>
        <sz val="12"/>
        <rFont val="Calibri"/>
        <family val="2"/>
        <scheme val="minor"/>
      </rPr>
      <t>: inserting or deleting rows/columns WILL affect formulas.</t>
    </r>
  </si>
  <si>
    <t>Change the period end date to one of the four dates in columns M-P, row 6.</t>
  </si>
  <si>
    <t>Your Church Name Here</t>
  </si>
  <si>
    <t>Month #</t>
  </si>
  <si>
    <t>Change the period end date to one of the dates in columns M-X, row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</si>
</sst>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mmmm\ d\,\ yyyy"/>
    <numFmt numFmtId="166" formatCode="mmmm\ yyyy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b/>
      <sz val="14"/>
      <color rgb="FF222222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3" xfId="0" applyFont="1" applyBorder="1"/>
    <xf numFmtId="0" fontId="3" fillId="0" borderId="2" xfId="0" applyFont="1" applyBorder="1"/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0" xfId="0" applyFont="1" applyBorder="1" applyAlignment="1">
      <alignment horizontal="left"/>
    </xf>
    <xf numFmtId="0" fontId="4" fillId="0" borderId="0" xfId="0" quotePrefix="1" applyFont="1"/>
    <xf numFmtId="0" fontId="8" fillId="0" borderId="0" xfId="0" applyFont="1"/>
    <xf numFmtId="0" fontId="9" fillId="0" borderId="0" xfId="0" applyFont="1"/>
    <xf numFmtId="164" fontId="4" fillId="0" borderId="0" xfId="1" applyNumberFormat="1" applyFont="1"/>
    <xf numFmtId="164" fontId="4" fillId="0" borderId="0" xfId="1" applyNumberFormat="1" applyFont="1" applyBorder="1"/>
    <xf numFmtId="2" fontId="4" fillId="0" borderId="9" xfId="0" applyNumberFormat="1" applyFont="1" applyBorder="1"/>
    <xf numFmtId="164" fontId="4" fillId="0" borderId="9" xfId="1" applyNumberFormat="1" applyFont="1" applyBorder="1"/>
    <xf numFmtId="164" fontId="7" fillId="0" borderId="0" xfId="1" applyNumberFormat="1" applyFont="1" applyBorder="1"/>
    <xf numFmtId="164" fontId="4" fillId="0" borderId="0" xfId="1" applyNumberFormat="1" applyFont="1" applyFill="1" applyBorder="1"/>
    <xf numFmtId="2" fontId="3" fillId="0" borderId="10" xfId="0" applyNumberFormat="1" applyFont="1" applyBorder="1" applyAlignment="1">
      <alignment horizontal="right"/>
    </xf>
    <xf numFmtId="164" fontId="7" fillId="0" borderId="9" xfId="1" applyNumberFormat="1" applyFont="1" applyBorder="1"/>
    <xf numFmtId="164" fontId="4" fillId="0" borderId="5" xfId="1" applyNumberFormat="1" applyFont="1" applyBorder="1"/>
    <xf numFmtId="164" fontId="4" fillId="0" borderId="11" xfId="1" applyNumberFormat="1" applyFont="1" applyBorder="1"/>
    <xf numFmtId="164" fontId="7" fillId="0" borderId="11" xfId="1" applyNumberFormat="1" applyFont="1" applyBorder="1"/>
    <xf numFmtId="164" fontId="4" fillId="0" borderId="12" xfId="1" applyNumberFormat="1" applyFont="1" applyBorder="1"/>
    <xf numFmtId="2" fontId="4" fillId="0" borderId="8" xfId="0" applyNumberFormat="1" applyFont="1" applyBorder="1"/>
    <xf numFmtId="164" fontId="4" fillId="0" borderId="7" xfId="1" applyNumberFormat="1" applyFont="1" applyBorder="1"/>
    <xf numFmtId="0" fontId="3" fillId="0" borderId="0" xfId="0" applyFont="1" applyAlignment="1">
      <alignment horizontal="right" wrapText="1"/>
    </xf>
    <xf numFmtId="164" fontId="6" fillId="0" borderId="13" xfId="1" applyNumberFormat="1" applyFont="1" applyBorder="1" applyAlignment="1">
      <alignment horizontal="right" wrapText="1"/>
    </xf>
    <xf numFmtId="164" fontId="4" fillId="0" borderId="14" xfId="1" applyNumberFormat="1" applyFont="1" applyBorder="1"/>
    <xf numFmtId="164" fontId="4" fillId="0" borderId="15" xfId="1" applyNumberFormat="1" applyFont="1" applyBorder="1"/>
    <xf numFmtId="164" fontId="7" fillId="0" borderId="15" xfId="1" applyNumberFormat="1" applyFont="1" applyBorder="1"/>
    <xf numFmtId="164" fontId="4" fillId="0" borderId="16" xfId="1" applyNumberFormat="1" applyFont="1" applyBorder="1"/>
    <xf numFmtId="164" fontId="6" fillId="0" borderId="3" xfId="1" applyNumberFormat="1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164" fontId="4" fillId="0" borderId="1" xfId="1" applyNumberFormat="1" applyFont="1" applyBorder="1"/>
    <xf numFmtId="0" fontId="4" fillId="0" borderId="5" xfId="0" applyFont="1" applyBorder="1"/>
    <xf numFmtId="164" fontId="4" fillId="0" borderId="17" xfId="1" applyNumberFormat="1" applyFont="1" applyBorder="1"/>
    <xf numFmtId="164" fontId="7" fillId="0" borderId="17" xfId="1" applyNumberFormat="1" applyFont="1" applyBorder="1"/>
    <xf numFmtId="164" fontId="4" fillId="0" borderId="4" xfId="1" applyNumberFormat="1" applyFont="1" applyBorder="1"/>
    <xf numFmtId="164" fontId="4" fillId="0" borderId="8" xfId="1" applyNumberFormat="1" applyFont="1" applyBorder="1"/>
    <xf numFmtId="0" fontId="6" fillId="0" borderId="3" xfId="0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/>
    </xf>
    <xf numFmtId="0" fontId="9" fillId="0" borderId="0" xfId="0" applyFont="1" applyBorder="1"/>
    <xf numFmtId="2" fontId="4" fillId="0" borderId="17" xfId="0" applyNumberFormat="1" applyFont="1" applyBorder="1"/>
    <xf numFmtId="2" fontId="3" fillId="0" borderId="18" xfId="0" applyNumberFormat="1" applyFont="1" applyBorder="1" applyAlignment="1">
      <alignment horizontal="right"/>
    </xf>
    <xf numFmtId="2" fontId="4" fillId="0" borderId="4" xfId="0" applyNumberFormat="1" applyFont="1" applyBorder="1"/>
    <xf numFmtId="0" fontId="3" fillId="0" borderId="1" xfId="0" applyFont="1" applyBorder="1" applyAlignment="1">
      <alignment horizontal="right"/>
    </xf>
    <xf numFmtId="2" fontId="4" fillId="0" borderId="1" xfId="0" applyNumberFormat="1" applyFont="1" applyBorder="1"/>
    <xf numFmtId="2" fontId="3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164" fontId="4" fillId="2" borderId="17" xfId="1" applyNumberFormat="1" applyFont="1" applyFill="1" applyBorder="1"/>
    <xf numFmtId="164" fontId="4" fillId="2" borderId="9" xfId="1" applyNumberFormat="1" applyFont="1" applyFill="1" applyBorder="1"/>
    <xf numFmtId="164" fontId="7" fillId="2" borderId="17" xfId="1" applyNumberFormat="1" applyFont="1" applyFill="1" applyBorder="1"/>
    <xf numFmtId="164" fontId="7" fillId="2" borderId="9" xfId="1" applyNumberFormat="1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164" fontId="4" fillId="2" borderId="15" xfId="1" applyNumberFormat="1" applyFont="1" applyFill="1" applyBorder="1"/>
    <xf numFmtId="164" fontId="7" fillId="2" borderId="15" xfId="1" applyNumberFormat="1" applyFont="1" applyFill="1" applyBorder="1"/>
    <xf numFmtId="164" fontId="4" fillId="0" borderId="1" xfId="1" applyNumberFormat="1" applyFont="1" applyFill="1" applyBorder="1"/>
    <xf numFmtId="164" fontId="4" fillId="0" borderId="14" xfId="1" applyNumberFormat="1" applyFont="1" applyFill="1" applyBorder="1"/>
    <xf numFmtId="0" fontId="4" fillId="0" borderId="14" xfId="0" applyFont="1" applyBorder="1"/>
    <xf numFmtId="0" fontId="4" fillId="0" borderId="13" xfId="0" applyFont="1" applyBorder="1"/>
    <xf numFmtId="164" fontId="4" fillId="0" borderId="15" xfId="1" applyNumberFormat="1" applyFont="1" applyFill="1" applyBorder="1"/>
    <xf numFmtId="164" fontId="7" fillId="0" borderId="15" xfId="1" applyNumberFormat="1" applyFont="1" applyFill="1" applyBorder="1"/>
    <xf numFmtId="164" fontId="4" fillId="0" borderId="19" xfId="1" applyNumberFormat="1" applyFont="1" applyFill="1" applyBorder="1"/>
    <xf numFmtId="164" fontId="4" fillId="0" borderId="16" xfId="1" applyNumberFormat="1" applyFont="1" applyFill="1" applyBorder="1"/>
    <xf numFmtId="165" fontId="3" fillId="2" borderId="0" xfId="0" applyNumberFormat="1" applyFont="1" applyFill="1" applyAlignment="1">
      <alignment horizontal="left"/>
    </xf>
    <xf numFmtId="165" fontId="5" fillId="0" borderId="13" xfId="0" applyNumberFormat="1" applyFont="1" applyFill="1" applyBorder="1" applyAlignment="1">
      <alignment horizontal="right"/>
    </xf>
    <xf numFmtId="164" fontId="4" fillId="0" borderId="4" xfId="1" applyNumberFormat="1" applyFont="1" applyFill="1" applyBorder="1"/>
    <xf numFmtId="164" fontId="4" fillId="0" borderId="8" xfId="1" applyNumberFormat="1" applyFont="1" applyFill="1" applyBorder="1"/>
    <xf numFmtId="0" fontId="3" fillId="0" borderId="0" xfId="0" applyFont="1" applyAlignment="1">
      <alignment horizontal="center"/>
    </xf>
    <xf numFmtId="164" fontId="6" fillId="0" borderId="2" xfId="1" applyNumberFormat="1" applyFont="1" applyFill="1" applyBorder="1" applyAlignment="1">
      <alignment horizontal="right" wrapText="1"/>
    </xf>
    <xf numFmtId="164" fontId="3" fillId="0" borderId="1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wrapText="1"/>
    </xf>
    <xf numFmtId="165" fontId="5" fillId="0" borderId="13" xfId="0" applyNumberFormat="1" applyFont="1" applyFill="1" applyBorder="1" applyAlignment="1">
      <alignment horizontal="right" wrapText="1"/>
    </xf>
    <xf numFmtId="165" fontId="5" fillId="0" borderId="3" xfId="0" applyNumberFormat="1" applyFont="1" applyFill="1" applyBorder="1" applyAlignment="1">
      <alignment horizontal="right" wrapText="1"/>
    </xf>
    <xf numFmtId="165" fontId="5" fillId="0" borderId="2" xfId="0" applyNumberFormat="1" applyFont="1" applyFill="1" applyBorder="1" applyAlignment="1">
      <alignment horizontal="right" wrapText="1"/>
    </xf>
    <xf numFmtId="166" fontId="5" fillId="0" borderId="6" xfId="0" applyNumberFormat="1" applyFont="1" applyBorder="1" applyAlignment="1">
      <alignment horizontal="right" wrapText="1"/>
    </xf>
    <xf numFmtId="0" fontId="3" fillId="2" borderId="3" xfId="0" applyFont="1" applyFill="1" applyBorder="1"/>
    <xf numFmtId="0" fontId="3" fillId="2" borderId="2" xfId="0" applyFont="1" applyFill="1" applyBorder="1"/>
    <xf numFmtId="0" fontId="3" fillId="2" borderId="6" xfId="0" applyFont="1" applyFill="1" applyBorder="1"/>
    <xf numFmtId="0" fontId="4" fillId="2" borderId="4" xfId="0" applyFont="1" applyFill="1" applyBorder="1"/>
    <xf numFmtId="0" fontId="4" fillId="2" borderId="8" xfId="0" applyFont="1" applyFill="1" applyBorder="1"/>
    <xf numFmtId="0" fontId="4" fillId="2" borderId="7" xfId="0" applyFont="1" applyFill="1" applyBorder="1"/>
    <xf numFmtId="0" fontId="8" fillId="2" borderId="0" xfId="0" applyFont="1" applyFill="1"/>
    <xf numFmtId="0" fontId="4" fillId="2" borderId="0" xfId="0" applyFont="1" applyFill="1"/>
    <xf numFmtId="0" fontId="8" fillId="0" borderId="1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164" fontId="6" fillId="0" borderId="2" xfId="1" applyNumberFormat="1" applyFont="1" applyBorder="1" applyAlignment="1">
      <alignment horizontal="right" wrapText="1"/>
    </xf>
    <xf numFmtId="0" fontId="3" fillId="2" borderId="0" xfId="0" applyFont="1" applyFill="1" applyBorder="1"/>
    <xf numFmtId="164" fontId="6" fillId="0" borderId="6" xfId="1" applyNumberFormat="1" applyFont="1" applyBorder="1" applyAlignment="1">
      <alignment horizontal="right" wrapText="1"/>
    </xf>
    <xf numFmtId="164" fontId="4" fillId="0" borderId="5" xfId="1" applyNumberFormat="1" applyFont="1" applyFill="1" applyBorder="1"/>
    <xf numFmtId="164" fontId="4" fillId="2" borderId="11" xfId="1" applyNumberFormat="1" applyFont="1" applyFill="1" applyBorder="1"/>
    <xf numFmtId="164" fontId="7" fillId="2" borderId="11" xfId="1" applyNumberFormat="1" applyFont="1" applyFill="1" applyBorder="1"/>
    <xf numFmtId="164" fontId="4" fillId="0" borderId="7" xfId="1" applyNumberFormat="1" applyFont="1" applyFill="1" applyBorder="1"/>
    <xf numFmtId="164" fontId="3" fillId="0" borderId="5" xfId="1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28"/>
  <sheetViews>
    <sheetView tabSelected="1" workbookViewId="0"/>
  </sheetViews>
  <sheetFormatPr defaultRowHeight="15.75" x14ac:dyDescent="0.25"/>
  <cols>
    <col min="1" max="1" width="5.5703125" style="5" customWidth="1"/>
    <col min="2" max="2" width="36.7109375" style="5" customWidth="1"/>
    <col min="3" max="3" width="12.85546875" style="12" customWidth="1"/>
    <col min="4" max="4" width="21.42578125" style="5" bestFit="1" customWidth="1"/>
    <col min="5" max="5" width="12.140625" style="5" customWidth="1"/>
    <col min="6" max="6" width="14" style="5" bestFit="1" customWidth="1"/>
    <col min="7" max="7" width="13.7109375" style="5" customWidth="1"/>
    <col min="8" max="8" width="13" style="5" customWidth="1"/>
    <col min="9" max="9" width="14.7109375" style="5" customWidth="1"/>
    <col min="10" max="10" width="4.42578125" style="5" customWidth="1"/>
    <col min="11" max="11" width="5.42578125" style="5" customWidth="1"/>
    <col min="12" max="12" width="37.140625" style="5" bestFit="1" customWidth="1"/>
    <col min="13" max="13" width="17.42578125" style="5" bestFit="1" customWidth="1"/>
    <col min="14" max="14" width="18.5703125" style="5" bestFit="1" customWidth="1"/>
    <col min="15" max="15" width="16" style="5" customWidth="1"/>
    <col min="16" max="18" width="16.85546875" style="5" customWidth="1"/>
    <col min="19" max="21" width="20.5703125" style="5" customWidth="1"/>
    <col min="22" max="24" width="19.7109375" style="5" customWidth="1"/>
    <col min="25" max="25" width="14.5703125" style="5" customWidth="1"/>
    <col min="26" max="16384" width="9.140625" style="5"/>
  </cols>
  <sheetData>
    <row r="1" spans="1:25" ht="18.75" x14ac:dyDescent="0.3">
      <c r="A1" s="87" t="s">
        <v>40</v>
      </c>
      <c r="B1" s="88"/>
      <c r="L1" s="81" t="s">
        <v>38</v>
      </c>
      <c r="M1" s="82"/>
      <c r="N1" s="82"/>
      <c r="O1" s="82"/>
      <c r="P1" s="82"/>
      <c r="Q1" s="82"/>
      <c r="R1" s="82"/>
      <c r="S1" s="83"/>
      <c r="T1" s="93"/>
      <c r="U1" s="93"/>
    </row>
    <row r="2" spans="1:25" ht="18.75" x14ac:dyDescent="0.3">
      <c r="A2" s="10" t="s">
        <v>0</v>
      </c>
      <c r="L2" s="55" t="s">
        <v>42</v>
      </c>
      <c r="M2" s="56"/>
      <c r="N2" s="56"/>
      <c r="O2" s="56"/>
      <c r="P2" s="56"/>
      <c r="Q2" s="56"/>
      <c r="R2" s="56"/>
      <c r="S2" s="57"/>
      <c r="T2" s="56"/>
      <c r="U2" s="56"/>
    </row>
    <row r="3" spans="1:25" x14ac:dyDescent="0.25">
      <c r="A3" s="11" t="s">
        <v>31</v>
      </c>
      <c r="B3" s="68">
        <v>41305</v>
      </c>
      <c r="L3" s="55" t="s">
        <v>37</v>
      </c>
      <c r="M3" s="56"/>
      <c r="N3" s="56"/>
      <c r="O3" s="56"/>
      <c r="P3" s="56"/>
      <c r="Q3" s="56"/>
      <c r="R3" s="56"/>
      <c r="S3" s="57"/>
      <c r="T3" s="56"/>
      <c r="U3" s="56"/>
    </row>
    <row r="4" spans="1:25" ht="16.5" thickBot="1" x14ac:dyDescent="0.3">
      <c r="A4" s="11"/>
      <c r="L4" s="84" t="s">
        <v>36</v>
      </c>
      <c r="M4" s="85"/>
      <c r="N4" s="85"/>
      <c r="O4" s="85"/>
      <c r="P4" s="85"/>
      <c r="Q4" s="85"/>
      <c r="R4" s="85"/>
      <c r="S4" s="86"/>
      <c r="T4" s="56"/>
      <c r="U4" s="56"/>
    </row>
    <row r="5" spans="1:25" ht="16.5" thickBot="1" x14ac:dyDescent="0.3">
      <c r="A5" s="2"/>
      <c r="B5" s="2"/>
      <c r="C5" s="40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spans="1:25" x14ac:dyDescent="0.25">
      <c r="A6" s="89" t="s">
        <v>1</v>
      </c>
      <c r="B6" s="4" t="s">
        <v>34</v>
      </c>
      <c r="C6" s="4"/>
      <c r="D6" s="80">
        <f>B3</f>
        <v>41305</v>
      </c>
      <c r="L6" s="3" t="str">
        <f>A1</f>
        <v>Your Church Name Here</v>
      </c>
      <c r="M6" s="78">
        <v>41305</v>
      </c>
      <c r="N6" s="79">
        <v>41333</v>
      </c>
      <c r="O6" s="79">
        <v>41364</v>
      </c>
      <c r="P6" s="79">
        <v>41394</v>
      </c>
      <c r="Q6" s="79">
        <v>41425</v>
      </c>
      <c r="R6" s="79">
        <v>41455</v>
      </c>
      <c r="S6" s="79">
        <v>41486</v>
      </c>
      <c r="T6" s="79">
        <v>41517</v>
      </c>
      <c r="U6" s="79">
        <v>41547</v>
      </c>
      <c r="V6" s="79">
        <v>41578</v>
      </c>
      <c r="W6" s="79">
        <v>41608</v>
      </c>
      <c r="X6" s="79">
        <v>41639</v>
      </c>
      <c r="Y6" s="69"/>
    </row>
    <row r="7" spans="1:25" x14ac:dyDescent="0.25">
      <c r="A7" s="90"/>
      <c r="B7" s="14" t="str">
        <f>L7</f>
        <v>Bank Account</v>
      </c>
      <c r="C7" s="14"/>
      <c r="D7" s="21">
        <f>HLOOKUP($D$6,$M$6:$V$38,2)</f>
        <v>0</v>
      </c>
      <c r="L7" s="44" t="s">
        <v>2</v>
      </c>
      <c r="M7" s="51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96">
        <v>0</v>
      </c>
      <c r="Y7" s="64"/>
    </row>
    <row r="8" spans="1:25" x14ac:dyDescent="0.25">
      <c r="A8" s="90"/>
      <c r="B8" s="2"/>
      <c r="C8" s="2"/>
      <c r="D8" s="20"/>
      <c r="L8" s="47" t="s">
        <v>41</v>
      </c>
      <c r="M8" s="74">
        <v>1</v>
      </c>
      <c r="N8" s="75">
        <v>2</v>
      </c>
      <c r="O8" s="75">
        <v>3</v>
      </c>
      <c r="P8" s="75">
        <v>4</v>
      </c>
      <c r="Q8" s="75">
        <v>5</v>
      </c>
      <c r="R8" s="75">
        <v>6</v>
      </c>
      <c r="S8" s="75">
        <v>7</v>
      </c>
      <c r="T8" s="75">
        <v>8</v>
      </c>
      <c r="U8" s="75">
        <v>9</v>
      </c>
      <c r="V8" s="75">
        <v>10</v>
      </c>
      <c r="W8" s="75">
        <v>11</v>
      </c>
      <c r="X8" s="99">
        <v>12</v>
      </c>
      <c r="Y8" s="61"/>
    </row>
    <row r="9" spans="1:25" x14ac:dyDescent="0.25">
      <c r="A9" s="90"/>
      <c r="B9" s="1" t="str">
        <f>L9</f>
        <v>Designated Funds</v>
      </c>
      <c r="C9" s="1"/>
      <c r="D9" s="20"/>
      <c r="L9" s="6" t="s">
        <v>3</v>
      </c>
      <c r="M9" s="60"/>
      <c r="N9" s="17"/>
      <c r="O9" s="17"/>
      <c r="P9" s="17"/>
      <c r="Q9" s="17"/>
      <c r="R9" s="17"/>
      <c r="S9" s="17"/>
      <c r="T9" s="17"/>
      <c r="U9" s="17"/>
      <c r="V9" s="17"/>
      <c r="W9" s="17"/>
      <c r="X9" s="95"/>
      <c r="Y9" s="61"/>
    </row>
    <row r="10" spans="1:25" x14ac:dyDescent="0.25">
      <c r="A10" s="90"/>
      <c r="B10" s="14" t="str">
        <f>L10</f>
        <v>Investments</v>
      </c>
      <c r="C10" s="14"/>
      <c r="D10" s="21">
        <f>HLOOKUP($D$6,$M$6:$V$38,5)</f>
        <v>0</v>
      </c>
      <c r="L10" s="44" t="s">
        <v>4</v>
      </c>
      <c r="M10" s="51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96">
        <v>0</v>
      </c>
      <c r="Y10" s="64"/>
    </row>
    <row r="11" spans="1:25" x14ac:dyDescent="0.25">
      <c r="A11" s="90"/>
      <c r="B11" s="14" t="str">
        <f t="shared" ref="B11:B13" si="0">L11</f>
        <v>Building Fund</v>
      </c>
      <c r="C11" s="14"/>
      <c r="D11" s="21">
        <f>HLOOKUP($D$6,$M$6:$V$38,6)</f>
        <v>0</v>
      </c>
      <c r="L11" s="44" t="s">
        <v>5</v>
      </c>
      <c r="M11" s="51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96">
        <v>0</v>
      </c>
      <c r="Y11" s="64"/>
    </row>
    <row r="12" spans="1:25" x14ac:dyDescent="0.25">
      <c r="A12" s="90"/>
      <c r="B12" s="14" t="str">
        <f t="shared" si="0"/>
        <v>Fund Name</v>
      </c>
      <c r="C12" s="14"/>
      <c r="D12" s="21">
        <f>HLOOKUP($D$6,$M$6:$V$38,7)</f>
        <v>0</v>
      </c>
      <c r="L12" s="44" t="s">
        <v>35</v>
      </c>
      <c r="M12" s="51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96">
        <v>0</v>
      </c>
      <c r="Y12" s="64"/>
    </row>
    <row r="13" spans="1:25" ht="18" x14ac:dyDescent="0.4">
      <c r="A13" s="90"/>
      <c r="B13" s="14" t="str">
        <f t="shared" si="0"/>
        <v>Fund Name</v>
      </c>
      <c r="C13" s="14"/>
      <c r="D13" s="22">
        <f>HLOOKUP($D$6,$M$6:$V$38,8)</f>
        <v>0</v>
      </c>
      <c r="L13" s="44" t="s">
        <v>35</v>
      </c>
      <c r="M13" s="53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97">
        <v>0</v>
      </c>
      <c r="Y13" s="65"/>
    </row>
    <row r="14" spans="1:25" x14ac:dyDescent="0.25">
      <c r="A14" s="90"/>
      <c r="B14" s="18" t="str">
        <f>L14</f>
        <v>Total Designated Funds</v>
      </c>
      <c r="C14" s="18"/>
      <c r="D14" s="23">
        <f>SUM(D10:D13)</f>
        <v>0</v>
      </c>
      <c r="L14" s="45" t="s">
        <v>6</v>
      </c>
      <c r="M14" s="60">
        <f>SUM(M10:M13)</f>
        <v>0</v>
      </c>
      <c r="N14" s="17">
        <f t="shared" ref="N14:X14" si="1">SUM(N10:N13)</f>
        <v>0</v>
      </c>
      <c r="O14" s="17">
        <f t="shared" si="1"/>
        <v>0</v>
      </c>
      <c r="P14" s="17">
        <f t="shared" si="1"/>
        <v>0</v>
      </c>
      <c r="Q14" s="17">
        <f t="shared" si="1"/>
        <v>0</v>
      </c>
      <c r="R14" s="17">
        <f t="shared" si="1"/>
        <v>0</v>
      </c>
      <c r="S14" s="17">
        <f t="shared" si="1"/>
        <v>0</v>
      </c>
      <c r="T14" s="17">
        <f t="shared" si="1"/>
        <v>0</v>
      </c>
      <c r="U14" s="17">
        <f t="shared" si="1"/>
        <v>0</v>
      </c>
      <c r="V14" s="17">
        <f t="shared" si="1"/>
        <v>0</v>
      </c>
      <c r="W14" s="17">
        <f t="shared" si="1"/>
        <v>0</v>
      </c>
      <c r="X14" s="95">
        <f t="shared" si="1"/>
        <v>0</v>
      </c>
      <c r="Y14" s="66"/>
    </row>
    <row r="15" spans="1:25" x14ac:dyDescent="0.25">
      <c r="A15" s="90"/>
      <c r="B15" s="2"/>
      <c r="C15" s="2"/>
      <c r="D15" s="20"/>
      <c r="L15" s="7"/>
      <c r="M15" s="60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95"/>
      <c r="Y15" s="61"/>
    </row>
    <row r="16" spans="1:25" x14ac:dyDescent="0.25">
      <c r="A16" s="90"/>
      <c r="B16" s="1" t="str">
        <f>L16</f>
        <v>Equity</v>
      </c>
      <c r="C16" s="1"/>
      <c r="D16" s="20"/>
      <c r="L16" s="6" t="s">
        <v>7</v>
      </c>
      <c r="M16" s="60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95"/>
      <c r="Y16" s="61"/>
    </row>
    <row r="17" spans="1:26" ht="15.75" customHeight="1" thickBot="1" x14ac:dyDescent="0.3">
      <c r="A17" s="91"/>
      <c r="B17" s="24" t="str">
        <f>L17</f>
        <v>Year-to-Date Profit/(Loss)</v>
      </c>
      <c r="C17" s="24"/>
      <c r="D17" s="25">
        <f>D38</f>
        <v>0</v>
      </c>
      <c r="L17" s="46" t="s">
        <v>8</v>
      </c>
      <c r="M17" s="70">
        <f>M38</f>
        <v>0</v>
      </c>
      <c r="N17" s="71">
        <f t="shared" ref="N17:X17" si="2">N38</f>
        <v>0</v>
      </c>
      <c r="O17" s="71">
        <f t="shared" si="2"/>
        <v>0</v>
      </c>
      <c r="P17" s="71">
        <f t="shared" si="2"/>
        <v>0</v>
      </c>
      <c r="Q17" s="71">
        <f t="shared" si="2"/>
        <v>0</v>
      </c>
      <c r="R17" s="71">
        <f t="shared" si="2"/>
        <v>0</v>
      </c>
      <c r="S17" s="71">
        <f t="shared" si="2"/>
        <v>0</v>
      </c>
      <c r="T17" s="71">
        <f t="shared" si="2"/>
        <v>0</v>
      </c>
      <c r="U17" s="71">
        <f t="shared" si="2"/>
        <v>0</v>
      </c>
      <c r="V17" s="71">
        <f t="shared" si="2"/>
        <v>0</v>
      </c>
      <c r="W17" s="71">
        <f t="shared" si="2"/>
        <v>0</v>
      </c>
      <c r="X17" s="98">
        <f t="shared" si="2"/>
        <v>0</v>
      </c>
      <c r="Y17" s="67"/>
    </row>
    <row r="18" spans="1:26" ht="15.75" customHeight="1" x14ac:dyDescent="0.25">
      <c r="A18" s="11"/>
      <c r="D18" s="12"/>
      <c r="L18" s="7"/>
      <c r="M18" s="6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61"/>
    </row>
    <row r="19" spans="1:26" ht="15.75" customHeight="1" thickBot="1" x14ac:dyDescent="0.3">
      <c r="A19" s="11"/>
      <c r="D19" s="12"/>
      <c r="L19" s="62"/>
      <c r="M19" s="6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61"/>
    </row>
    <row r="20" spans="1:26" ht="36" customHeight="1" x14ac:dyDescent="0.4">
      <c r="A20" s="89" t="s">
        <v>9</v>
      </c>
      <c r="B20" s="63"/>
      <c r="C20" s="27" t="s">
        <v>24</v>
      </c>
      <c r="D20" s="32" t="s">
        <v>25</v>
      </c>
      <c r="E20" s="33" t="s">
        <v>26</v>
      </c>
      <c r="F20" s="34" t="s">
        <v>27</v>
      </c>
      <c r="G20" s="41" t="s">
        <v>28</v>
      </c>
      <c r="H20" s="33" t="s">
        <v>29</v>
      </c>
      <c r="I20" s="34" t="s">
        <v>30</v>
      </c>
      <c r="J20" s="50"/>
      <c r="K20" s="26"/>
      <c r="L20" s="63"/>
      <c r="M20" s="32" t="str">
        <f>D20</f>
        <v>Expenses This Period</v>
      </c>
      <c r="N20" s="92" t="str">
        <f>M20</f>
        <v>Expenses This Period</v>
      </c>
      <c r="O20" s="92" t="str">
        <f>N20</f>
        <v>Expenses This Period</v>
      </c>
      <c r="P20" s="92" t="str">
        <f>O20</f>
        <v>Expenses This Period</v>
      </c>
      <c r="Q20" s="92" t="str">
        <f>P20</f>
        <v>Expenses This Period</v>
      </c>
      <c r="R20" s="92" t="str">
        <f>Q20</f>
        <v>Expenses This Period</v>
      </c>
      <c r="S20" s="92" t="str">
        <f>R20</f>
        <v>Expenses This Period</v>
      </c>
      <c r="T20" s="92" t="str">
        <f>S20</f>
        <v>Expenses This Period</v>
      </c>
      <c r="U20" s="92" t="str">
        <f>T20</f>
        <v>Expenses This Period</v>
      </c>
      <c r="V20" s="92" t="str">
        <f t="shared" ref="N20:X20" si="3">M20</f>
        <v>Expenses This Period</v>
      </c>
      <c r="W20" s="92" t="str">
        <f t="shared" si="3"/>
        <v>Expenses This Period</v>
      </c>
      <c r="X20" s="94" t="str">
        <f t="shared" si="3"/>
        <v>Expenses This Period</v>
      </c>
      <c r="Y20" s="77" t="str">
        <f>G20</f>
        <v>Expenses Year-to-Date</v>
      </c>
      <c r="Z20" s="76" t="str">
        <f>C20</f>
        <v>Annual Budget</v>
      </c>
    </row>
    <row r="21" spans="1:26" ht="15.75" customHeight="1" x14ac:dyDescent="0.25">
      <c r="A21" s="90"/>
      <c r="B21" s="6" t="str">
        <f>L21</f>
        <v>Receipts</v>
      </c>
      <c r="C21" s="28"/>
      <c r="D21" s="35"/>
      <c r="E21" s="2"/>
      <c r="F21" s="36"/>
      <c r="G21" s="7"/>
      <c r="H21" s="2"/>
      <c r="I21" s="36"/>
      <c r="J21" s="2"/>
      <c r="L21" s="6" t="s">
        <v>10</v>
      </c>
      <c r="M21" s="60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95"/>
      <c r="Y21" s="61"/>
      <c r="Z21" s="62"/>
    </row>
    <row r="22" spans="1:26" ht="15.75" customHeight="1" x14ac:dyDescent="0.25">
      <c r="A22" s="90"/>
      <c r="B22" s="44" t="str">
        <f t="shared" ref="B22:B38" si="4">L22</f>
        <v>Gifts, Tithes, &amp; Offerings</v>
      </c>
      <c r="C22" s="29">
        <f>Z22</f>
        <v>0</v>
      </c>
      <c r="D22" s="37">
        <f>HLOOKUP($D$6,$M$6:$V$38,17)</f>
        <v>0</v>
      </c>
      <c r="E22" s="15">
        <f>C22/12</f>
        <v>0</v>
      </c>
      <c r="F22" s="21">
        <f>E22-D22</f>
        <v>0</v>
      </c>
      <c r="G22" s="37">
        <f>Y22</f>
        <v>0</v>
      </c>
      <c r="H22" s="15">
        <f>HLOOKUP($D$6,$M$6:$V$38,3)*C22/12</f>
        <v>0</v>
      </c>
      <c r="I22" s="21">
        <f>H22-G22</f>
        <v>0</v>
      </c>
      <c r="J22" s="13"/>
      <c r="L22" s="44" t="s">
        <v>11</v>
      </c>
      <c r="M22" s="51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96">
        <v>0</v>
      </c>
      <c r="Y22" s="64">
        <f>SUM(M22:X22)</f>
        <v>0</v>
      </c>
      <c r="Z22" s="58">
        <v>0</v>
      </c>
    </row>
    <row r="23" spans="1:26" ht="18" x14ac:dyDescent="0.4">
      <c r="A23" s="90"/>
      <c r="B23" s="44" t="str">
        <f t="shared" si="4"/>
        <v>Other Gifts</v>
      </c>
      <c r="C23" s="30">
        <f>Z23</f>
        <v>0</v>
      </c>
      <c r="D23" s="38">
        <f>HLOOKUP($D$6,$M$6:$V$38,18)</f>
        <v>0</v>
      </c>
      <c r="E23" s="19">
        <f>C23/12</f>
        <v>0</v>
      </c>
      <c r="F23" s="22">
        <f>E23-D23</f>
        <v>0</v>
      </c>
      <c r="G23" s="38">
        <f>Y23</f>
        <v>0</v>
      </c>
      <c r="H23" s="19">
        <f>HLOOKUP($D$6,$M$6:$V$38,3)*C23/12</f>
        <v>0</v>
      </c>
      <c r="I23" s="22">
        <f>H23-G23</f>
        <v>0</v>
      </c>
      <c r="J23" s="16"/>
      <c r="L23" s="44" t="s">
        <v>12</v>
      </c>
      <c r="M23" s="53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97">
        <v>0</v>
      </c>
      <c r="Y23" s="65">
        <f>SUM(M23:X23)</f>
        <v>0</v>
      </c>
      <c r="Z23" s="59">
        <v>0</v>
      </c>
    </row>
    <row r="24" spans="1:26" ht="15.75" customHeight="1" x14ac:dyDescent="0.25">
      <c r="A24" s="90"/>
      <c r="B24" s="47" t="str">
        <f t="shared" si="4"/>
        <v>Total Gifts</v>
      </c>
      <c r="C24" s="28">
        <f>SUM(C22:C23)</f>
        <v>0</v>
      </c>
      <c r="D24" s="35">
        <f>SUM(D22:D23)</f>
        <v>0</v>
      </c>
      <c r="E24" s="13">
        <f>SUM(E22:E23)</f>
        <v>0</v>
      </c>
      <c r="F24" s="20">
        <f t="shared" ref="F24:I24" si="5">SUM(F22:F23)</f>
        <v>0</v>
      </c>
      <c r="G24" s="35">
        <f t="shared" si="5"/>
        <v>0</v>
      </c>
      <c r="H24" s="13">
        <f t="shared" si="5"/>
        <v>0</v>
      </c>
      <c r="I24" s="20">
        <f t="shared" si="5"/>
        <v>0</v>
      </c>
      <c r="J24" s="13"/>
      <c r="L24" s="47" t="s">
        <v>13</v>
      </c>
      <c r="M24" s="60">
        <f t="shared" ref="M24:V24" si="6">SUM(M22:M23)</f>
        <v>0</v>
      </c>
      <c r="N24" s="17">
        <f t="shared" ref="N24:X24" si="7">SUM(N22:N23)</f>
        <v>0</v>
      </c>
      <c r="O24" s="17">
        <f t="shared" si="7"/>
        <v>0</v>
      </c>
      <c r="P24" s="17">
        <f t="shared" si="7"/>
        <v>0</v>
      </c>
      <c r="Q24" s="17">
        <f t="shared" si="7"/>
        <v>0</v>
      </c>
      <c r="R24" s="17">
        <f t="shared" si="7"/>
        <v>0</v>
      </c>
      <c r="S24" s="17">
        <f t="shared" si="7"/>
        <v>0</v>
      </c>
      <c r="T24" s="17">
        <f t="shared" si="7"/>
        <v>0</v>
      </c>
      <c r="U24" s="17">
        <f t="shared" si="7"/>
        <v>0</v>
      </c>
      <c r="V24" s="17">
        <f t="shared" si="7"/>
        <v>0</v>
      </c>
      <c r="W24" s="17">
        <f t="shared" si="7"/>
        <v>0</v>
      </c>
      <c r="X24" s="95">
        <f t="shared" si="7"/>
        <v>0</v>
      </c>
      <c r="Y24" s="61">
        <f>SUM(Y22:Y23)</f>
        <v>0</v>
      </c>
      <c r="Z24" s="61">
        <f>SUM(Z22:Z23)</f>
        <v>0</v>
      </c>
    </row>
    <row r="25" spans="1:26" ht="15.75" customHeight="1" x14ac:dyDescent="0.25">
      <c r="A25" s="90"/>
      <c r="B25" s="7"/>
      <c r="C25" s="28"/>
      <c r="D25" s="35"/>
      <c r="E25" s="13"/>
      <c r="F25" s="20"/>
      <c r="G25" s="35"/>
      <c r="H25" s="13"/>
      <c r="I25" s="20"/>
      <c r="J25" s="13"/>
      <c r="L25" s="7"/>
      <c r="M25" s="60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95"/>
      <c r="Y25" s="61"/>
      <c r="Z25" s="61"/>
    </row>
    <row r="26" spans="1:26" ht="15.75" customHeight="1" x14ac:dyDescent="0.25">
      <c r="A26" s="90"/>
      <c r="B26" s="7"/>
      <c r="C26" s="28"/>
      <c r="D26" s="35"/>
      <c r="E26" s="13"/>
      <c r="F26" s="20"/>
      <c r="G26" s="35"/>
      <c r="H26" s="13"/>
      <c r="I26" s="20"/>
      <c r="J26" s="13"/>
      <c r="L26" s="7"/>
      <c r="M26" s="60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95"/>
      <c r="Y26" s="61"/>
      <c r="Z26" s="61"/>
    </row>
    <row r="27" spans="1:26" ht="15.75" customHeight="1" x14ac:dyDescent="0.25">
      <c r="A27" s="90"/>
      <c r="B27" s="6" t="str">
        <f t="shared" si="4"/>
        <v>Expenses</v>
      </c>
      <c r="C27" s="28"/>
      <c r="D27" s="35"/>
      <c r="E27" s="13"/>
      <c r="F27" s="20"/>
      <c r="G27" s="35"/>
      <c r="H27" s="13"/>
      <c r="I27" s="20"/>
      <c r="J27" s="13"/>
      <c r="L27" s="6" t="s">
        <v>14</v>
      </c>
      <c r="M27" s="60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95"/>
      <c r="Y27" s="61"/>
      <c r="Z27" s="61"/>
    </row>
    <row r="28" spans="1:26" ht="15.75" customHeight="1" x14ac:dyDescent="0.25">
      <c r="A28" s="90"/>
      <c r="B28" s="44" t="str">
        <f t="shared" si="4"/>
        <v>Worship &amp; Music</v>
      </c>
      <c r="C28" s="29">
        <f>Z28</f>
        <v>0</v>
      </c>
      <c r="D28" s="37">
        <f>HLOOKUP($D$6,$M$6:$V$38,23)</f>
        <v>0</v>
      </c>
      <c r="E28" s="15">
        <f>C28/12</f>
        <v>0</v>
      </c>
      <c r="F28" s="21">
        <f t="shared" ref="F28:F35" si="8">E28-D28</f>
        <v>0</v>
      </c>
      <c r="G28" s="37">
        <f t="shared" ref="G28:G35" si="9">Y28</f>
        <v>0</v>
      </c>
      <c r="H28" s="15">
        <f>HLOOKUP($D$6,$M$6:$V$38,3)*C28/12</f>
        <v>0</v>
      </c>
      <c r="I28" s="21">
        <f t="shared" ref="I28:I35" si="10">H28-G28</f>
        <v>0</v>
      </c>
      <c r="J28" s="13"/>
      <c r="L28" s="44" t="s">
        <v>16</v>
      </c>
      <c r="M28" s="51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96">
        <v>0</v>
      </c>
      <c r="Y28" s="64">
        <f>SUM(M28:X28)</f>
        <v>0</v>
      </c>
      <c r="Z28" s="58">
        <v>0</v>
      </c>
    </row>
    <row r="29" spans="1:26" ht="15.75" customHeight="1" x14ac:dyDescent="0.25">
      <c r="A29" s="90"/>
      <c r="B29" s="44" t="str">
        <f t="shared" si="4"/>
        <v>Missions</v>
      </c>
      <c r="C29" s="29">
        <f t="shared" ref="C29:C35" si="11">Z29</f>
        <v>0</v>
      </c>
      <c r="D29" s="37">
        <f>HLOOKUP($D$6,$M$6:$V$38,24)</f>
        <v>0</v>
      </c>
      <c r="E29" s="15">
        <f>C29/12</f>
        <v>0</v>
      </c>
      <c r="F29" s="21">
        <f t="shared" si="8"/>
        <v>0</v>
      </c>
      <c r="G29" s="37">
        <f t="shared" si="9"/>
        <v>0</v>
      </c>
      <c r="H29" s="15">
        <f>HLOOKUP($D$6,$M$6:$V$38,3)*C29/12</f>
        <v>0</v>
      </c>
      <c r="I29" s="21">
        <f t="shared" si="10"/>
        <v>0</v>
      </c>
      <c r="J29" s="13"/>
      <c r="L29" s="44" t="s">
        <v>15</v>
      </c>
      <c r="M29" s="51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96">
        <v>0</v>
      </c>
      <c r="Y29" s="64">
        <f>SUM(M29:X29)</f>
        <v>0</v>
      </c>
      <c r="Z29" s="58">
        <v>0</v>
      </c>
    </row>
    <row r="30" spans="1:26" ht="15.75" customHeight="1" x14ac:dyDescent="0.25">
      <c r="A30" s="90"/>
      <c r="B30" s="44" t="str">
        <f t="shared" si="4"/>
        <v>Discipleship &amp; Education</v>
      </c>
      <c r="C30" s="29">
        <f t="shared" si="11"/>
        <v>0</v>
      </c>
      <c r="D30" s="37">
        <f>HLOOKUP($D$6,$M$6:$V$38,25)</f>
        <v>0</v>
      </c>
      <c r="E30" s="15">
        <f>C30/12</f>
        <v>0</v>
      </c>
      <c r="F30" s="21">
        <f t="shared" si="8"/>
        <v>0</v>
      </c>
      <c r="G30" s="37">
        <f t="shared" si="9"/>
        <v>0</v>
      </c>
      <c r="H30" s="15">
        <f>HLOOKUP($D$6,$M$6:$V$38,3)*C30/12</f>
        <v>0</v>
      </c>
      <c r="I30" s="21">
        <f t="shared" si="10"/>
        <v>0</v>
      </c>
      <c r="J30" s="13"/>
      <c r="L30" s="44" t="s">
        <v>17</v>
      </c>
      <c r="M30" s="51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96">
        <v>0</v>
      </c>
      <c r="Y30" s="64">
        <f>SUM(M30:X30)</f>
        <v>0</v>
      </c>
      <c r="Z30" s="58">
        <v>0</v>
      </c>
    </row>
    <row r="31" spans="1:26" ht="15.75" customHeight="1" x14ac:dyDescent="0.25">
      <c r="A31" s="90"/>
      <c r="B31" s="44" t="str">
        <f t="shared" si="4"/>
        <v>Fellowship</v>
      </c>
      <c r="C31" s="29">
        <f t="shared" si="11"/>
        <v>0</v>
      </c>
      <c r="D31" s="37">
        <f>HLOOKUP($D$6,$M$6:$V$38,26)</f>
        <v>0</v>
      </c>
      <c r="E31" s="15">
        <f>C31/12</f>
        <v>0</v>
      </c>
      <c r="F31" s="21">
        <f t="shared" si="8"/>
        <v>0</v>
      </c>
      <c r="G31" s="37">
        <f t="shared" si="9"/>
        <v>0</v>
      </c>
      <c r="H31" s="15">
        <f>HLOOKUP($D$6,$M$6:$V$38,3)*C31/12</f>
        <v>0</v>
      </c>
      <c r="I31" s="21">
        <f t="shared" si="10"/>
        <v>0</v>
      </c>
      <c r="J31" s="13"/>
      <c r="L31" s="44" t="s">
        <v>18</v>
      </c>
      <c r="M31" s="51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96">
        <v>0</v>
      </c>
      <c r="Y31" s="64">
        <f>SUM(M31:X31)</f>
        <v>0</v>
      </c>
      <c r="Z31" s="58">
        <v>0</v>
      </c>
    </row>
    <row r="32" spans="1:26" ht="15.75" customHeight="1" x14ac:dyDescent="0.25">
      <c r="A32" s="90"/>
      <c r="B32" s="44" t="str">
        <f t="shared" si="4"/>
        <v>Member Care &amp; Needs</v>
      </c>
      <c r="C32" s="29">
        <f t="shared" si="11"/>
        <v>0</v>
      </c>
      <c r="D32" s="37">
        <f>HLOOKUP($D$6,$M$6:$V$38,27)</f>
        <v>0</v>
      </c>
      <c r="E32" s="15">
        <f>C32/12</f>
        <v>0</v>
      </c>
      <c r="F32" s="21">
        <f t="shared" si="8"/>
        <v>0</v>
      </c>
      <c r="G32" s="37">
        <f t="shared" si="9"/>
        <v>0</v>
      </c>
      <c r="H32" s="15">
        <f>HLOOKUP($D$6,$M$6:$V$38,3)*C32/12</f>
        <v>0</v>
      </c>
      <c r="I32" s="21">
        <f t="shared" si="10"/>
        <v>0</v>
      </c>
      <c r="J32" s="13"/>
      <c r="L32" s="44" t="s">
        <v>19</v>
      </c>
      <c r="M32" s="51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96">
        <v>0</v>
      </c>
      <c r="Y32" s="64">
        <f>SUM(M32:X32)</f>
        <v>0</v>
      </c>
      <c r="Z32" s="58">
        <v>0</v>
      </c>
    </row>
    <row r="33" spans="1:26" ht="15.75" customHeight="1" x14ac:dyDescent="0.25">
      <c r="A33" s="90"/>
      <c r="B33" s="44" t="str">
        <f t="shared" si="4"/>
        <v>Personnel &amp; Benefits</v>
      </c>
      <c r="C33" s="29">
        <f t="shared" si="11"/>
        <v>0</v>
      </c>
      <c r="D33" s="37">
        <f>HLOOKUP($D$6,$M$6:$V$38,28)</f>
        <v>0</v>
      </c>
      <c r="E33" s="15">
        <f>C33/12</f>
        <v>0</v>
      </c>
      <c r="F33" s="21">
        <f t="shared" si="8"/>
        <v>0</v>
      </c>
      <c r="G33" s="37">
        <f t="shared" si="9"/>
        <v>0</v>
      </c>
      <c r="H33" s="15">
        <f>HLOOKUP($D$6,$M$6:$V$38,3)*C33/12</f>
        <v>0</v>
      </c>
      <c r="I33" s="21">
        <f t="shared" si="10"/>
        <v>0</v>
      </c>
      <c r="J33" s="13"/>
      <c r="L33" s="44" t="s">
        <v>20</v>
      </c>
      <c r="M33" s="51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96">
        <v>0</v>
      </c>
      <c r="Y33" s="64">
        <f>SUM(M33:X33)</f>
        <v>0</v>
      </c>
      <c r="Z33" s="58">
        <v>0</v>
      </c>
    </row>
    <row r="34" spans="1:26" ht="15.75" customHeight="1" x14ac:dyDescent="0.25">
      <c r="A34" s="90"/>
      <c r="B34" s="44" t="str">
        <f t="shared" si="4"/>
        <v>Building &amp; Grounds</v>
      </c>
      <c r="C34" s="29">
        <f t="shared" si="11"/>
        <v>0</v>
      </c>
      <c r="D34" s="37">
        <f>HLOOKUP($D$6,$M$6:$V$38,29)</f>
        <v>0</v>
      </c>
      <c r="E34" s="15">
        <f>C34/12</f>
        <v>0</v>
      </c>
      <c r="F34" s="21">
        <f t="shared" si="8"/>
        <v>0</v>
      </c>
      <c r="G34" s="37">
        <f t="shared" si="9"/>
        <v>0</v>
      </c>
      <c r="H34" s="15">
        <f>HLOOKUP($D$6,$M$6:$V$38,3)*C34/12</f>
        <v>0</v>
      </c>
      <c r="I34" s="21">
        <f t="shared" si="10"/>
        <v>0</v>
      </c>
      <c r="J34" s="13"/>
      <c r="L34" s="44" t="s">
        <v>21</v>
      </c>
      <c r="M34" s="51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96">
        <v>0</v>
      </c>
      <c r="Y34" s="64">
        <f>SUM(M34:X34)</f>
        <v>0</v>
      </c>
      <c r="Z34" s="58">
        <v>0</v>
      </c>
    </row>
    <row r="35" spans="1:26" ht="18" x14ac:dyDescent="0.4">
      <c r="A35" s="90"/>
      <c r="B35" s="44" t="str">
        <f t="shared" si="4"/>
        <v>Administration &amp; Office</v>
      </c>
      <c r="C35" s="30">
        <f t="shared" si="11"/>
        <v>0</v>
      </c>
      <c r="D35" s="38">
        <f>HLOOKUP($D$6,$M$6:$V$38,30)</f>
        <v>0</v>
      </c>
      <c r="E35" s="19">
        <f>C35/12</f>
        <v>0</v>
      </c>
      <c r="F35" s="22">
        <f t="shared" si="8"/>
        <v>0</v>
      </c>
      <c r="G35" s="38">
        <f t="shared" si="9"/>
        <v>0</v>
      </c>
      <c r="H35" s="19">
        <f>HLOOKUP($D$6,$M$6:$V$38,3)*C35/12</f>
        <v>0</v>
      </c>
      <c r="I35" s="22">
        <f t="shared" si="10"/>
        <v>0</v>
      </c>
      <c r="J35" s="16"/>
      <c r="L35" s="44" t="s">
        <v>22</v>
      </c>
      <c r="M35" s="53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97">
        <v>0</v>
      </c>
      <c r="Y35" s="65">
        <f>SUM(M35:X35)</f>
        <v>0</v>
      </c>
      <c r="Z35" s="59">
        <v>0</v>
      </c>
    </row>
    <row r="36" spans="1:26" ht="15.75" customHeight="1" x14ac:dyDescent="0.25">
      <c r="A36" s="90"/>
      <c r="B36" s="47" t="str">
        <f t="shared" si="4"/>
        <v>Total Expenses</v>
      </c>
      <c r="C36" s="28">
        <f>SUM(C28:C35)</f>
        <v>0</v>
      </c>
      <c r="D36" s="35">
        <f t="shared" ref="D36:I36" si="12">SUM(D28:D35)</f>
        <v>0</v>
      </c>
      <c r="E36" s="13">
        <f t="shared" si="12"/>
        <v>0</v>
      </c>
      <c r="F36" s="20">
        <f t="shared" si="12"/>
        <v>0</v>
      </c>
      <c r="G36" s="35">
        <f t="shared" si="12"/>
        <v>0</v>
      </c>
      <c r="H36" s="13">
        <f t="shared" si="12"/>
        <v>0</v>
      </c>
      <c r="I36" s="20">
        <f t="shared" si="12"/>
        <v>0</v>
      </c>
      <c r="J36" s="13"/>
      <c r="L36" s="47" t="s">
        <v>23</v>
      </c>
      <c r="M36" s="60">
        <f t="shared" ref="M36:V36" si="13">SUM(M28:M35)</f>
        <v>0</v>
      </c>
      <c r="N36" s="17">
        <f t="shared" ref="N36:X36" si="14">SUM(N28:N35)</f>
        <v>0</v>
      </c>
      <c r="O36" s="17">
        <f t="shared" si="14"/>
        <v>0</v>
      </c>
      <c r="P36" s="17">
        <f t="shared" si="14"/>
        <v>0</v>
      </c>
      <c r="Q36" s="17">
        <f t="shared" si="14"/>
        <v>0</v>
      </c>
      <c r="R36" s="17">
        <f t="shared" si="14"/>
        <v>0</v>
      </c>
      <c r="S36" s="17">
        <f t="shared" si="14"/>
        <v>0</v>
      </c>
      <c r="T36" s="17">
        <f t="shared" si="14"/>
        <v>0</v>
      </c>
      <c r="U36" s="17">
        <f t="shared" si="14"/>
        <v>0</v>
      </c>
      <c r="V36" s="17">
        <f t="shared" si="14"/>
        <v>0</v>
      </c>
      <c r="W36" s="17">
        <f t="shared" si="14"/>
        <v>0</v>
      </c>
      <c r="X36" s="95">
        <f t="shared" si="14"/>
        <v>0</v>
      </c>
      <c r="Y36" s="61">
        <f>SUM(Y28:Y35)</f>
        <v>0</v>
      </c>
      <c r="Z36" s="61">
        <f>SUM(Z28:Z35)</f>
        <v>0</v>
      </c>
    </row>
    <row r="37" spans="1:26" ht="15.75" customHeight="1" x14ac:dyDescent="0.25">
      <c r="A37" s="90"/>
      <c r="B37" s="48"/>
      <c r="C37" s="28"/>
      <c r="D37" s="35"/>
      <c r="E37" s="2"/>
      <c r="F37" s="36"/>
      <c r="G37" s="7"/>
      <c r="H37" s="2"/>
      <c r="I37" s="36"/>
      <c r="J37" s="2"/>
      <c r="L37" s="48"/>
      <c r="M37" s="60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95"/>
      <c r="Y37" s="61"/>
      <c r="Z37" s="61"/>
    </row>
    <row r="38" spans="1:26" ht="15.75" customHeight="1" thickBot="1" x14ac:dyDescent="0.3">
      <c r="A38" s="91"/>
      <c r="B38" s="49" t="str">
        <f t="shared" si="4"/>
        <v>Net Receipts Over/(Under) Expenses</v>
      </c>
      <c r="C38" s="31">
        <f>C24-C36</f>
        <v>0</v>
      </c>
      <c r="D38" s="39">
        <f t="shared" ref="D38:I38" si="15">D24-D36</f>
        <v>0</v>
      </c>
      <c r="E38" s="40">
        <f t="shared" si="15"/>
        <v>0</v>
      </c>
      <c r="F38" s="25">
        <f t="shared" si="15"/>
        <v>0</v>
      </c>
      <c r="G38" s="39">
        <f t="shared" si="15"/>
        <v>0</v>
      </c>
      <c r="H38" s="40">
        <f t="shared" si="15"/>
        <v>0</v>
      </c>
      <c r="I38" s="25">
        <f t="shared" si="15"/>
        <v>0</v>
      </c>
      <c r="J38" s="13"/>
      <c r="L38" s="49" t="s">
        <v>32</v>
      </c>
      <c r="M38" s="70">
        <f t="shared" ref="M38:V38" si="16">M24-M36</f>
        <v>0</v>
      </c>
      <c r="N38" s="71">
        <f t="shared" ref="N38:X38" si="17">N24-N36</f>
        <v>0</v>
      </c>
      <c r="O38" s="71">
        <f t="shared" si="17"/>
        <v>0</v>
      </c>
      <c r="P38" s="71">
        <f t="shared" si="17"/>
        <v>0</v>
      </c>
      <c r="Q38" s="71">
        <f t="shared" si="17"/>
        <v>0</v>
      </c>
      <c r="R38" s="71">
        <f t="shared" si="17"/>
        <v>0</v>
      </c>
      <c r="S38" s="71">
        <f t="shared" si="17"/>
        <v>0</v>
      </c>
      <c r="T38" s="71">
        <f t="shared" si="17"/>
        <v>0</v>
      </c>
      <c r="U38" s="71">
        <f t="shared" si="17"/>
        <v>0</v>
      </c>
      <c r="V38" s="71">
        <f t="shared" si="17"/>
        <v>0</v>
      </c>
      <c r="W38" s="71">
        <f t="shared" si="17"/>
        <v>0</v>
      </c>
      <c r="X38" s="98">
        <f t="shared" si="17"/>
        <v>0</v>
      </c>
      <c r="Y38" s="67">
        <f>Y24-Y36</f>
        <v>0</v>
      </c>
      <c r="Z38" s="67">
        <f>Z24-Z36</f>
        <v>0</v>
      </c>
    </row>
    <row r="39" spans="1:26" ht="15.75" customHeight="1" x14ac:dyDescent="0.25">
      <c r="A39" s="43"/>
      <c r="B39" s="42"/>
      <c r="C39" s="13"/>
      <c r="D39" s="13"/>
      <c r="E39" s="13"/>
      <c r="F39" s="13"/>
      <c r="G39" s="13"/>
      <c r="H39" s="13"/>
      <c r="I39" s="13"/>
      <c r="J39" s="13"/>
    </row>
    <row r="40" spans="1:26" ht="22.9" customHeight="1" x14ac:dyDescent="0.25">
      <c r="A40" s="2"/>
      <c r="B40" s="2"/>
      <c r="C40" s="13"/>
      <c r="D40" s="13"/>
    </row>
    <row r="41" spans="1:26" ht="17.45" customHeight="1" x14ac:dyDescent="0.25">
      <c r="A41" s="2"/>
      <c r="B41" s="2"/>
      <c r="C41" s="13"/>
      <c r="D41" s="8"/>
    </row>
    <row r="42" spans="1:26" ht="17.45" customHeight="1" x14ac:dyDescent="0.25">
      <c r="A42" s="2"/>
      <c r="B42" s="2"/>
      <c r="C42" s="13"/>
      <c r="D42" s="8"/>
    </row>
    <row r="43" spans="1:26" ht="17.45" customHeight="1" x14ac:dyDescent="0.25">
      <c r="A43" s="2"/>
      <c r="B43" s="2"/>
      <c r="C43" s="13"/>
      <c r="D43" s="8"/>
    </row>
    <row r="44" spans="1:26" ht="18.600000000000001" customHeight="1" x14ac:dyDescent="0.25">
      <c r="A44" s="2"/>
      <c r="B44" s="2"/>
      <c r="C44" s="13"/>
      <c r="D44" s="8"/>
    </row>
    <row r="45" spans="1:26" x14ac:dyDescent="0.25">
      <c r="A45" s="2"/>
      <c r="B45" s="2"/>
      <c r="C45" s="13"/>
      <c r="D45" s="8"/>
    </row>
    <row r="46" spans="1:26" x14ac:dyDescent="0.25">
      <c r="A46" s="2"/>
      <c r="B46" s="2"/>
      <c r="C46" s="13"/>
      <c r="D46" s="2"/>
    </row>
    <row r="47" spans="1:26" x14ac:dyDescent="0.25">
      <c r="A47" s="2"/>
      <c r="B47" s="2"/>
      <c r="C47" s="13"/>
      <c r="D47" s="2"/>
    </row>
    <row r="48" spans="1:26" x14ac:dyDescent="0.25">
      <c r="A48" s="2"/>
      <c r="B48" s="2"/>
      <c r="C48" s="13"/>
      <c r="D48" s="2"/>
    </row>
    <row r="49" spans="1:4" x14ac:dyDescent="0.25">
      <c r="A49" s="2"/>
      <c r="B49" s="2"/>
      <c r="C49" s="13"/>
      <c r="D49" s="2"/>
    </row>
    <row r="50" spans="1:4" x14ac:dyDescent="0.25">
      <c r="A50" s="2"/>
      <c r="B50" s="2"/>
      <c r="C50" s="13"/>
      <c r="D50" s="2"/>
    </row>
    <row r="51" spans="1:4" x14ac:dyDescent="0.25">
      <c r="A51" s="2"/>
      <c r="B51" s="2"/>
      <c r="C51" s="13"/>
      <c r="D51" s="2"/>
    </row>
    <row r="52" spans="1:4" x14ac:dyDescent="0.25">
      <c r="A52" s="2"/>
      <c r="B52" s="2"/>
      <c r="C52" s="13"/>
      <c r="D52" s="2"/>
    </row>
    <row r="53" spans="1:4" x14ac:dyDescent="0.25">
      <c r="A53" s="2"/>
      <c r="B53" s="2"/>
      <c r="C53" s="13"/>
      <c r="D53" s="2"/>
    </row>
    <row r="54" spans="1:4" x14ac:dyDescent="0.25">
      <c r="A54" s="2"/>
      <c r="B54" s="2"/>
      <c r="C54" s="13"/>
      <c r="D54" s="2"/>
    </row>
    <row r="55" spans="1:4" x14ac:dyDescent="0.25">
      <c r="A55" s="2"/>
      <c r="B55" s="2"/>
      <c r="C55" s="13"/>
      <c r="D55" s="2"/>
    </row>
    <row r="56" spans="1:4" x14ac:dyDescent="0.25">
      <c r="A56" s="2"/>
      <c r="B56" s="2"/>
      <c r="C56" s="13"/>
      <c r="D56" s="2"/>
    </row>
    <row r="57" spans="1:4" x14ac:dyDescent="0.25">
      <c r="A57" s="2"/>
      <c r="B57" s="2"/>
      <c r="C57" s="13"/>
      <c r="D57" s="2"/>
    </row>
    <row r="58" spans="1:4" x14ac:dyDescent="0.25">
      <c r="A58" s="2"/>
      <c r="B58" s="2"/>
      <c r="C58" s="13"/>
      <c r="D58" s="2"/>
    </row>
    <row r="59" spans="1:4" x14ac:dyDescent="0.25">
      <c r="A59" s="2"/>
      <c r="B59" s="2"/>
      <c r="C59" s="13"/>
      <c r="D59" s="2"/>
    </row>
    <row r="60" spans="1:4" x14ac:dyDescent="0.25">
      <c r="A60" s="2"/>
      <c r="B60" s="2"/>
      <c r="C60" s="13"/>
      <c r="D60" s="2"/>
    </row>
    <row r="61" spans="1:4" x14ac:dyDescent="0.25">
      <c r="A61" s="2"/>
      <c r="B61" s="2"/>
      <c r="C61" s="13"/>
      <c r="D61" s="2"/>
    </row>
    <row r="62" spans="1:4" x14ac:dyDescent="0.25">
      <c r="A62" s="2"/>
      <c r="B62" s="2"/>
      <c r="C62" s="13"/>
      <c r="D62" s="2"/>
    </row>
    <row r="63" spans="1:4" x14ac:dyDescent="0.25">
      <c r="A63" s="2"/>
      <c r="B63" s="2"/>
      <c r="C63" s="13"/>
      <c r="D63" s="2"/>
    </row>
    <row r="64" spans="1:4" x14ac:dyDescent="0.25">
      <c r="A64" s="2"/>
      <c r="B64" s="2"/>
      <c r="C64" s="13"/>
      <c r="D64" s="2"/>
    </row>
    <row r="65" spans="1:4" x14ac:dyDescent="0.25">
      <c r="A65" s="2"/>
      <c r="B65" s="2"/>
      <c r="C65" s="13"/>
      <c r="D65" s="2"/>
    </row>
    <row r="66" spans="1:4" x14ac:dyDescent="0.25">
      <c r="A66" s="2"/>
      <c r="B66" s="2"/>
      <c r="C66" s="13"/>
      <c r="D66" s="2"/>
    </row>
    <row r="67" spans="1:4" x14ac:dyDescent="0.25">
      <c r="A67" s="2"/>
      <c r="B67" s="2"/>
      <c r="C67" s="13"/>
      <c r="D67" s="2"/>
    </row>
    <row r="68" spans="1:4" x14ac:dyDescent="0.25">
      <c r="A68" s="2"/>
      <c r="B68" s="2"/>
      <c r="C68" s="13"/>
      <c r="D68" s="2"/>
    </row>
    <row r="69" spans="1:4" x14ac:dyDescent="0.25">
      <c r="A69" s="2"/>
      <c r="B69" s="2"/>
      <c r="C69" s="13"/>
      <c r="D69" s="2"/>
    </row>
    <row r="70" spans="1:4" x14ac:dyDescent="0.25">
      <c r="A70" s="2"/>
      <c r="B70" s="2"/>
      <c r="C70" s="13"/>
      <c r="D70" s="2"/>
    </row>
    <row r="71" spans="1:4" x14ac:dyDescent="0.25">
      <c r="A71" s="2"/>
      <c r="B71" s="2"/>
      <c r="C71" s="13"/>
      <c r="D71" s="2"/>
    </row>
    <row r="72" spans="1:4" x14ac:dyDescent="0.25">
      <c r="A72" s="2"/>
      <c r="B72" s="2"/>
      <c r="C72" s="13"/>
      <c r="D72" s="2"/>
    </row>
    <row r="73" spans="1:4" x14ac:dyDescent="0.25">
      <c r="A73" s="2"/>
      <c r="B73" s="2"/>
      <c r="C73" s="13"/>
      <c r="D73" s="2"/>
    </row>
    <row r="74" spans="1:4" x14ac:dyDescent="0.25">
      <c r="A74" s="2"/>
      <c r="B74" s="2"/>
      <c r="C74" s="13"/>
      <c r="D74" s="2"/>
    </row>
    <row r="75" spans="1:4" x14ac:dyDescent="0.25">
      <c r="A75" s="2"/>
      <c r="B75" s="2"/>
      <c r="C75" s="13"/>
      <c r="D75" s="2"/>
    </row>
    <row r="76" spans="1:4" x14ac:dyDescent="0.25">
      <c r="A76" s="2"/>
      <c r="B76" s="2"/>
      <c r="C76" s="13"/>
      <c r="D76" s="2"/>
    </row>
    <row r="77" spans="1:4" x14ac:dyDescent="0.25">
      <c r="A77" s="2"/>
      <c r="B77" s="2"/>
      <c r="C77" s="13"/>
      <c r="D77" s="2"/>
    </row>
    <row r="78" spans="1:4" x14ac:dyDescent="0.25">
      <c r="A78" s="2"/>
      <c r="B78" s="2"/>
      <c r="C78" s="13"/>
      <c r="D78" s="2"/>
    </row>
    <row r="79" spans="1:4" x14ac:dyDescent="0.25">
      <c r="A79" s="2"/>
      <c r="B79" s="2"/>
      <c r="C79" s="13"/>
      <c r="D79" s="2"/>
    </row>
    <row r="80" spans="1:4" x14ac:dyDescent="0.25">
      <c r="A80" s="2"/>
      <c r="B80" s="2"/>
      <c r="C80" s="13"/>
      <c r="D80" s="2"/>
    </row>
    <row r="81" spans="1:4" x14ac:dyDescent="0.25">
      <c r="A81" s="2"/>
      <c r="B81" s="2"/>
      <c r="C81" s="13"/>
      <c r="D81" s="2"/>
    </row>
    <row r="82" spans="1:4" x14ac:dyDescent="0.25">
      <c r="A82" s="2"/>
      <c r="B82" s="2"/>
      <c r="C82" s="13"/>
      <c r="D82" s="2"/>
    </row>
    <row r="83" spans="1:4" x14ac:dyDescent="0.25">
      <c r="A83" s="2"/>
      <c r="B83" s="2"/>
      <c r="C83" s="13"/>
      <c r="D83" s="2"/>
    </row>
    <row r="84" spans="1:4" x14ac:dyDescent="0.25">
      <c r="A84" s="2"/>
      <c r="B84" s="2"/>
      <c r="C84" s="13"/>
      <c r="D84" s="2"/>
    </row>
    <row r="85" spans="1:4" x14ac:dyDescent="0.25">
      <c r="A85" s="2"/>
      <c r="B85" s="2"/>
      <c r="C85" s="13"/>
      <c r="D85" s="2"/>
    </row>
    <row r="86" spans="1:4" x14ac:dyDescent="0.25">
      <c r="A86" s="2"/>
      <c r="B86" s="2"/>
      <c r="C86" s="13"/>
      <c r="D86" s="2"/>
    </row>
    <row r="87" spans="1:4" x14ac:dyDescent="0.25">
      <c r="A87" s="2"/>
      <c r="B87" s="2"/>
      <c r="C87" s="13"/>
      <c r="D87" s="2"/>
    </row>
    <row r="88" spans="1:4" x14ac:dyDescent="0.25">
      <c r="A88" s="2"/>
      <c r="B88" s="2"/>
      <c r="C88" s="13"/>
      <c r="D88" s="2"/>
    </row>
    <row r="89" spans="1:4" x14ac:dyDescent="0.25">
      <c r="A89" s="2"/>
      <c r="B89" s="2"/>
      <c r="C89" s="13"/>
      <c r="D89" s="2"/>
    </row>
    <row r="90" spans="1:4" x14ac:dyDescent="0.25">
      <c r="A90" s="2"/>
      <c r="B90" s="2"/>
      <c r="C90" s="13"/>
      <c r="D90" s="2"/>
    </row>
    <row r="91" spans="1:4" x14ac:dyDescent="0.25">
      <c r="A91" s="2"/>
      <c r="B91" s="2"/>
      <c r="C91" s="13"/>
      <c r="D91" s="2"/>
    </row>
    <row r="92" spans="1:4" x14ac:dyDescent="0.25">
      <c r="A92" s="2"/>
      <c r="B92" s="2"/>
      <c r="C92" s="13"/>
      <c r="D92" s="2"/>
    </row>
    <row r="93" spans="1:4" x14ac:dyDescent="0.25">
      <c r="A93" s="2"/>
      <c r="B93" s="2"/>
      <c r="C93" s="13"/>
      <c r="D93" s="2"/>
    </row>
    <row r="94" spans="1:4" x14ac:dyDescent="0.25">
      <c r="A94" s="2"/>
      <c r="B94" s="2"/>
      <c r="C94" s="13"/>
      <c r="D94" s="2"/>
    </row>
    <row r="95" spans="1:4" x14ac:dyDescent="0.25">
      <c r="A95" s="2"/>
      <c r="B95" s="2"/>
      <c r="C95" s="13"/>
      <c r="D95" s="2"/>
    </row>
    <row r="96" spans="1:4" x14ac:dyDescent="0.25">
      <c r="A96" s="2"/>
      <c r="B96" s="2"/>
      <c r="C96" s="13"/>
      <c r="D96" s="2"/>
    </row>
    <row r="97" spans="1:5" x14ac:dyDescent="0.25">
      <c r="A97" s="2"/>
      <c r="B97" s="2"/>
      <c r="C97" s="13"/>
      <c r="D97" s="2"/>
    </row>
    <row r="98" spans="1:5" x14ac:dyDescent="0.25">
      <c r="A98" s="2"/>
      <c r="B98" s="2"/>
      <c r="C98" s="13"/>
      <c r="D98" s="2"/>
    </row>
    <row r="99" spans="1:5" x14ac:dyDescent="0.25">
      <c r="A99" s="2"/>
      <c r="B99" s="2"/>
      <c r="C99" s="13"/>
      <c r="D99" s="2"/>
    </row>
    <row r="100" spans="1:5" x14ac:dyDescent="0.25">
      <c r="A100" s="2"/>
      <c r="B100" s="2"/>
      <c r="C100" s="13"/>
      <c r="D100" s="2"/>
      <c r="E100" s="9"/>
    </row>
    <row r="101" spans="1:5" x14ac:dyDescent="0.25">
      <c r="A101" s="2"/>
      <c r="B101" s="2"/>
      <c r="C101" s="13"/>
      <c r="D101" s="2"/>
    </row>
    <row r="102" spans="1:5" x14ac:dyDescent="0.25">
      <c r="A102" s="2"/>
      <c r="B102" s="2"/>
      <c r="C102" s="13"/>
      <c r="D102" s="2"/>
    </row>
    <row r="103" spans="1:5" x14ac:dyDescent="0.25">
      <c r="A103" s="2"/>
      <c r="B103" s="2"/>
      <c r="C103" s="13"/>
      <c r="D103" s="2"/>
    </row>
    <row r="104" spans="1:5" x14ac:dyDescent="0.25">
      <c r="A104" s="2"/>
      <c r="B104" s="2"/>
      <c r="C104" s="13"/>
      <c r="D104" s="2"/>
    </row>
    <row r="105" spans="1:5" x14ac:dyDescent="0.25">
      <c r="A105" s="2"/>
      <c r="B105" s="2"/>
      <c r="C105" s="13"/>
      <c r="D105" s="2"/>
    </row>
    <row r="106" spans="1:5" x14ac:dyDescent="0.25">
      <c r="A106" s="2"/>
      <c r="D106" s="2"/>
    </row>
    <row r="107" spans="1:5" x14ac:dyDescent="0.25">
      <c r="A107" s="2"/>
      <c r="D107" s="2"/>
    </row>
    <row r="108" spans="1:5" x14ac:dyDescent="0.25">
      <c r="A108" s="2"/>
      <c r="D108" s="2"/>
    </row>
    <row r="109" spans="1:5" x14ac:dyDescent="0.25">
      <c r="A109" s="2"/>
    </row>
    <row r="110" spans="1:5" x14ac:dyDescent="0.25">
      <c r="A110" s="2"/>
    </row>
    <row r="111" spans="1:5" x14ac:dyDescent="0.25">
      <c r="A111" s="2"/>
    </row>
    <row r="112" spans="1:5" x14ac:dyDescent="0.25">
      <c r="A112" s="2"/>
    </row>
    <row r="113" spans="1:3" x14ac:dyDescent="0.25">
      <c r="A113" s="2"/>
      <c r="C113" s="5"/>
    </row>
    <row r="114" spans="1:3" x14ac:dyDescent="0.25">
      <c r="A114" s="2"/>
      <c r="C114" s="5"/>
    </row>
    <row r="115" spans="1:3" x14ac:dyDescent="0.25">
      <c r="A115" s="2"/>
      <c r="C115" s="5"/>
    </row>
    <row r="116" spans="1:3" x14ac:dyDescent="0.25">
      <c r="A116" s="2"/>
      <c r="C116" s="5"/>
    </row>
    <row r="117" spans="1:3" x14ac:dyDescent="0.25">
      <c r="A117" s="2"/>
      <c r="C117" s="5"/>
    </row>
    <row r="118" spans="1:3" x14ac:dyDescent="0.25">
      <c r="A118" s="2"/>
      <c r="C118" s="5"/>
    </row>
    <row r="119" spans="1:3" x14ac:dyDescent="0.25">
      <c r="A119" s="2"/>
      <c r="C119" s="5"/>
    </row>
    <row r="120" spans="1:3" x14ac:dyDescent="0.25">
      <c r="A120" s="2"/>
      <c r="C120" s="5"/>
    </row>
    <row r="121" spans="1:3" x14ac:dyDescent="0.25">
      <c r="A121" s="2"/>
      <c r="C121" s="5"/>
    </row>
    <row r="122" spans="1:3" x14ac:dyDescent="0.25">
      <c r="A122" s="2"/>
      <c r="C122" s="5"/>
    </row>
    <row r="123" spans="1:3" x14ac:dyDescent="0.25">
      <c r="A123" s="2"/>
      <c r="C123" s="5"/>
    </row>
    <row r="124" spans="1:3" x14ac:dyDescent="0.25">
      <c r="A124" s="2"/>
      <c r="C124" s="5"/>
    </row>
    <row r="125" spans="1:3" x14ac:dyDescent="0.25">
      <c r="A125" s="2"/>
      <c r="C125" s="5"/>
    </row>
    <row r="126" spans="1:3" x14ac:dyDescent="0.25">
      <c r="A126" s="2"/>
      <c r="C126" s="5"/>
    </row>
    <row r="127" spans="1:3" x14ac:dyDescent="0.25">
      <c r="A127" s="2"/>
      <c r="C127" s="5"/>
    </row>
    <row r="128" spans="1:3" x14ac:dyDescent="0.25">
      <c r="A128" s="2"/>
      <c r="C128" s="5"/>
    </row>
  </sheetData>
  <mergeCells count="2">
    <mergeCell ref="A6:A17"/>
    <mergeCell ref="A20:A38"/>
  </mergeCells>
  <pageMargins left="0.7" right="0.7" top="0.75" bottom="0.75" header="0.3" footer="0.3"/>
  <pageSetup scale="82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28"/>
  <sheetViews>
    <sheetView zoomScale="90" zoomScaleNormal="90" workbookViewId="0">
      <selection activeCell="G9" sqref="A1:XFD1048576"/>
    </sheetView>
  </sheetViews>
  <sheetFormatPr defaultRowHeight="15.75" x14ac:dyDescent="0.25"/>
  <cols>
    <col min="1" max="1" width="5.5703125" style="5" customWidth="1"/>
    <col min="2" max="2" width="36.7109375" style="5" customWidth="1"/>
    <col min="3" max="3" width="12.85546875" style="12" customWidth="1"/>
    <col min="4" max="4" width="21.42578125" style="5" bestFit="1" customWidth="1"/>
    <col min="5" max="5" width="12.140625" style="5" customWidth="1"/>
    <col min="6" max="6" width="14" style="5" bestFit="1" customWidth="1"/>
    <col min="7" max="7" width="13.7109375" style="5" customWidth="1"/>
    <col min="8" max="8" width="13" style="5" customWidth="1"/>
    <col min="9" max="9" width="14.7109375" style="5" customWidth="1"/>
    <col min="10" max="10" width="4.42578125" style="5" customWidth="1"/>
    <col min="11" max="11" width="5.42578125" style="5" customWidth="1"/>
    <col min="12" max="12" width="37.140625" style="5" bestFit="1" customWidth="1"/>
    <col min="13" max="13" width="16" style="5" bestFit="1" customWidth="1"/>
    <col min="14" max="14" width="16.85546875" style="5" customWidth="1"/>
    <col min="15" max="15" width="20.5703125" style="5" customWidth="1"/>
    <col min="16" max="16" width="19.7109375" style="5" customWidth="1"/>
    <col min="17" max="17" width="14.5703125" style="5" customWidth="1"/>
    <col min="18" max="16384" width="9.140625" style="5"/>
  </cols>
  <sheetData>
    <row r="1" spans="1:17" ht="18.75" x14ac:dyDescent="0.3">
      <c r="A1" s="87" t="s">
        <v>40</v>
      </c>
      <c r="B1" s="88"/>
      <c r="L1" s="81" t="s">
        <v>38</v>
      </c>
      <c r="M1" s="82"/>
      <c r="N1" s="82"/>
      <c r="O1" s="83"/>
    </row>
    <row r="2" spans="1:17" ht="15.75" customHeight="1" x14ac:dyDescent="0.3">
      <c r="A2" s="10" t="s">
        <v>0</v>
      </c>
      <c r="L2" s="55" t="s">
        <v>39</v>
      </c>
      <c r="M2" s="56"/>
      <c r="N2" s="56"/>
      <c r="O2" s="57"/>
    </row>
    <row r="3" spans="1:17" ht="15.75" customHeight="1" x14ac:dyDescent="0.25">
      <c r="A3" s="11" t="s">
        <v>31</v>
      </c>
      <c r="B3" s="68">
        <v>41364</v>
      </c>
      <c r="L3" s="55" t="s">
        <v>37</v>
      </c>
      <c r="M3" s="56"/>
      <c r="N3" s="56"/>
      <c r="O3" s="57"/>
    </row>
    <row r="4" spans="1:17" ht="15.75" customHeight="1" thickBot="1" x14ac:dyDescent="0.3">
      <c r="A4" s="11"/>
      <c r="L4" s="84" t="s">
        <v>36</v>
      </c>
      <c r="M4" s="85"/>
      <c r="N4" s="85"/>
      <c r="O4" s="86"/>
    </row>
    <row r="5" spans="1:17" ht="15.75" customHeight="1" thickBot="1" x14ac:dyDescent="0.3">
      <c r="A5" s="2"/>
      <c r="B5" s="2"/>
      <c r="C5" s="40"/>
      <c r="M5" s="72"/>
      <c r="N5" s="72"/>
      <c r="O5" s="72"/>
      <c r="P5" s="72"/>
    </row>
    <row r="6" spans="1:17" x14ac:dyDescent="0.25">
      <c r="A6" s="89" t="s">
        <v>1</v>
      </c>
      <c r="B6" s="4" t="s">
        <v>34</v>
      </c>
      <c r="C6" s="4"/>
      <c r="D6" s="80">
        <f>B3</f>
        <v>41364</v>
      </c>
      <c r="L6" s="3" t="str">
        <f>A1</f>
        <v>Your Church Name Here</v>
      </c>
      <c r="M6" s="78">
        <v>41364</v>
      </c>
      <c r="N6" s="79">
        <v>41455</v>
      </c>
      <c r="O6" s="79">
        <v>41547</v>
      </c>
      <c r="P6" s="79">
        <v>41639</v>
      </c>
      <c r="Q6" s="69"/>
    </row>
    <row r="7" spans="1:17" ht="15.75" customHeight="1" x14ac:dyDescent="0.25">
      <c r="A7" s="90"/>
      <c r="B7" s="14" t="str">
        <f>L7</f>
        <v>Bank Account</v>
      </c>
      <c r="C7" s="14"/>
      <c r="D7" s="21">
        <f>HLOOKUP($D$6,$M$6:$P$38,2)</f>
        <v>0</v>
      </c>
      <c r="L7" s="44" t="s">
        <v>2</v>
      </c>
      <c r="M7" s="51">
        <v>0</v>
      </c>
      <c r="N7" s="52">
        <v>0</v>
      </c>
      <c r="O7" s="52">
        <v>0</v>
      </c>
      <c r="P7" s="52">
        <v>0</v>
      </c>
      <c r="Q7" s="64"/>
    </row>
    <row r="8" spans="1:17" ht="15.75" customHeight="1" x14ac:dyDescent="0.25">
      <c r="A8" s="90"/>
      <c r="B8" s="2"/>
      <c r="C8" s="2"/>
      <c r="D8" s="20"/>
      <c r="L8" s="47" t="s">
        <v>33</v>
      </c>
      <c r="M8" s="74">
        <v>1</v>
      </c>
      <c r="N8" s="75">
        <v>2</v>
      </c>
      <c r="O8" s="75">
        <v>3</v>
      </c>
      <c r="P8" s="75">
        <v>4</v>
      </c>
      <c r="Q8" s="61"/>
    </row>
    <row r="9" spans="1:17" ht="15.75" customHeight="1" x14ac:dyDescent="0.25">
      <c r="A9" s="90"/>
      <c r="B9" s="1" t="str">
        <f>L9</f>
        <v>Designated Funds</v>
      </c>
      <c r="C9" s="1"/>
      <c r="D9" s="20"/>
      <c r="L9" s="6" t="s">
        <v>3</v>
      </c>
      <c r="M9" s="60"/>
      <c r="N9" s="17"/>
      <c r="O9" s="17"/>
      <c r="P9" s="17"/>
      <c r="Q9" s="61"/>
    </row>
    <row r="10" spans="1:17" ht="15.75" customHeight="1" x14ac:dyDescent="0.25">
      <c r="A10" s="90"/>
      <c r="B10" s="14" t="str">
        <f>L10</f>
        <v>Investments</v>
      </c>
      <c r="C10" s="14"/>
      <c r="D10" s="21">
        <f>HLOOKUP($D$6,$M$6:$P$38,5)</f>
        <v>0</v>
      </c>
      <c r="L10" s="44" t="s">
        <v>4</v>
      </c>
      <c r="M10" s="51">
        <v>0</v>
      </c>
      <c r="N10" s="52">
        <v>0</v>
      </c>
      <c r="O10" s="52">
        <v>0</v>
      </c>
      <c r="P10" s="52">
        <v>0</v>
      </c>
      <c r="Q10" s="64"/>
    </row>
    <row r="11" spans="1:17" ht="15.75" customHeight="1" x14ac:dyDescent="0.25">
      <c r="A11" s="90"/>
      <c r="B11" s="14" t="str">
        <f t="shared" ref="B11:B13" si="0">L11</f>
        <v>Building Fund</v>
      </c>
      <c r="C11" s="14"/>
      <c r="D11" s="21">
        <f>HLOOKUP($D$6,$M$6:$P$38,6)</f>
        <v>0</v>
      </c>
      <c r="L11" s="44" t="s">
        <v>5</v>
      </c>
      <c r="M11" s="51">
        <v>0</v>
      </c>
      <c r="N11" s="52">
        <v>0</v>
      </c>
      <c r="O11" s="52">
        <v>0</v>
      </c>
      <c r="P11" s="52">
        <v>0</v>
      </c>
      <c r="Q11" s="64"/>
    </row>
    <row r="12" spans="1:17" ht="15.75" customHeight="1" x14ac:dyDescent="0.25">
      <c r="A12" s="90"/>
      <c r="B12" s="14" t="str">
        <f t="shared" si="0"/>
        <v>Fund Name</v>
      </c>
      <c r="C12" s="14"/>
      <c r="D12" s="21">
        <f>HLOOKUP($D$6,$M$6:$P$38,7)</f>
        <v>0</v>
      </c>
      <c r="L12" s="44" t="s">
        <v>35</v>
      </c>
      <c r="M12" s="51">
        <v>0</v>
      </c>
      <c r="N12" s="52">
        <v>0</v>
      </c>
      <c r="O12" s="52">
        <v>0</v>
      </c>
      <c r="P12" s="52">
        <v>0</v>
      </c>
      <c r="Q12" s="64"/>
    </row>
    <row r="13" spans="1:17" ht="18" x14ac:dyDescent="0.4">
      <c r="A13" s="90"/>
      <c r="B13" s="14" t="str">
        <f t="shared" si="0"/>
        <v>Fund Name</v>
      </c>
      <c r="C13" s="14"/>
      <c r="D13" s="22">
        <f>HLOOKUP($D$6,$M$6:$P$38,8)</f>
        <v>0</v>
      </c>
      <c r="L13" s="44" t="s">
        <v>35</v>
      </c>
      <c r="M13" s="53">
        <v>0</v>
      </c>
      <c r="N13" s="54">
        <v>0</v>
      </c>
      <c r="O13" s="54">
        <v>0</v>
      </c>
      <c r="P13" s="54">
        <v>0</v>
      </c>
      <c r="Q13" s="65"/>
    </row>
    <row r="14" spans="1:17" ht="15.75" customHeight="1" x14ac:dyDescent="0.25">
      <c r="A14" s="90"/>
      <c r="B14" s="18" t="str">
        <f>L14</f>
        <v>Total Designated Funds</v>
      </c>
      <c r="C14" s="18"/>
      <c r="D14" s="23">
        <f>SUM(D10:D13)</f>
        <v>0</v>
      </c>
      <c r="L14" s="45" t="s">
        <v>6</v>
      </c>
      <c r="M14" s="60">
        <f>SUM(M10:M13)</f>
        <v>0</v>
      </c>
      <c r="N14" s="17">
        <f t="shared" ref="N14:P14" si="1">SUM(N10:N13)</f>
        <v>0</v>
      </c>
      <c r="O14" s="17">
        <f t="shared" si="1"/>
        <v>0</v>
      </c>
      <c r="P14" s="17">
        <f t="shared" si="1"/>
        <v>0</v>
      </c>
      <c r="Q14" s="66"/>
    </row>
    <row r="15" spans="1:17" ht="15.75" customHeight="1" x14ac:dyDescent="0.25">
      <c r="A15" s="90"/>
      <c r="B15" s="2"/>
      <c r="C15" s="2"/>
      <c r="D15" s="20"/>
      <c r="L15" s="7"/>
      <c r="M15" s="60"/>
      <c r="N15" s="17"/>
      <c r="O15" s="17"/>
      <c r="P15" s="17"/>
      <c r="Q15" s="61"/>
    </row>
    <row r="16" spans="1:17" ht="15.75" customHeight="1" x14ac:dyDescent="0.25">
      <c r="A16" s="90"/>
      <c r="B16" s="1" t="str">
        <f>L16</f>
        <v>Equity</v>
      </c>
      <c r="C16" s="1"/>
      <c r="D16" s="20"/>
      <c r="L16" s="6" t="s">
        <v>7</v>
      </c>
      <c r="M16" s="60"/>
      <c r="N16" s="17"/>
      <c r="O16" s="17"/>
      <c r="P16" s="17"/>
      <c r="Q16" s="61"/>
    </row>
    <row r="17" spans="1:18" ht="15.75" customHeight="1" thickBot="1" x14ac:dyDescent="0.3">
      <c r="A17" s="91"/>
      <c r="B17" s="24" t="str">
        <f>L17</f>
        <v>Year-to-Date Profit/(Loss)</v>
      </c>
      <c r="C17" s="24"/>
      <c r="D17" s="25">
        <f>D38</f>
        <v>0</v>
      </c>
      <c r="L17" s="46" t="s">
        <v>8</v>
      </c>
      <c r="M17" s="70">
        <f>M38</f>
        <v>0</v>
      </c>
      <c r="N17" s="71">
        <f>N38</f>
        <v>0</v>
      </c>
      <c r="O17" s="71">
        <f t="shared" ref="O17:P17" si="2">O38</f>
        <v>0</v>
      </c>
      <c r="P17" s="71">
        <f t="shared" si="2"/>
        <v>0</v>
      </c>
      <c r="Q17" s="67"/>
    </row>
    <row r="18" spans="1:18" ht="15.75" customHeight="1" x14ac:dyDescent="0.25">
      <c r="A18" s="11"/>
      <c r="D18" s="12"/>
      <c r="L18" s="7"/>
      <c r="M18" s="60"/>
      <c r="N18" s="17"/>
      <c r="O18" s="17"/>
      <c r="P18" s="17"/>
      <c r="Q18" s="61"/>
    </row>
    <row r="19" spans="1:18" ht="15.75" customHeight="1" thickBot="1" x14ac:dyDescent="0.3">
      <c r="A19" s="11"/>
      <c r="D19" s="12"/>
      <c r="L19" s="62"/>
      <c r="M19" s="60"/>
      <c r="N19" s="17"/>
      <c r="O19" s="17"/>
      <c r="P19" s="17"/>
      <c r="Q19" s="61"/>
    </row>
    <row r="20" spans="1:18" ht="36" customHeight="1" x14ac:dyDescent="0.4">
      <c r="A20" s="89" t="s">
        <v>9</v>
      </c>
      <c r="B20" s="63"/>
      <c r="C20" s="27" t="s">
        <v>24</v>
      </c>
      <c r="D20" s="32" t="s">
        <v>25</v>
      </c>
      <c r="E20" s="33" t="s">
        <v>26</v>
      </c>
      <c r="F20" s="34" t="s">
        <v>27</v>
      </c>
      <c r="G20" s="41" t="s">
        <v>28</v>
      </c>
      <c r="H20" s="33" t="s">
        <v>29</v>
      </c>
      <c r="I20" s="34" t="s">
        <v>30</v>
      </c>
      <c r="J20" s="50"/>
      <c r="K20" s="26"/>
      <c r="L20" s="63"/>
      <c r="M20" s="32" t="str">
        <f>D20</f>
        <v>Expenses This Period</v>
      </c>
      <c r="N20" s="73" t="str">
        <f>M20</f>
        <v>Expenses This Period</v>
      </c>
      <c r="O20" s="73" t="str">
        <f>N20</f>
        <v>Expenses This Period</v>
      </c>
      <c r="P20" s="73" t="str">
        <f>O20</f>
        <v>Expenses This Period</v>
      </c>
      <c r="Q20" s="77" t="str">
        <f>G20</f>
        <v>Expenses Year-to-Date</v>
      </c>
      <c r="R20" s="76" t="str">
        <f>C20</f>
        <v>Annual Budget</v>
      </c>
    </row>
    <row r="21" spans="1:18" ht="15.75" customHeight="1" x14ac:dyDescent="0.25">
      <c r="A21" s="90"/>
      <c r="B21" s="6" t="str">
        <f>L21</f>
        <v>Receipts</v>
      </c>
      <c r="C21" s="28"/>
      <c r="D21" s="35"/>
      <c r="E21" s="2"/>
      <c r="F21" s="36"/>
      <c r="G21" s="7"/>
      <c r="H21" s="2"/>
      <c r="I21" s="36"/>
      <c r="J21" s="2"/>
      <c r="L21" s="6" t="s">
        <v>10</v>
      </c>
      <c r="M21" s="60"/>
      <c r="N21" s="17"/>
      <c r="O21" s="17"/>
      <c r="P21" s="17"/>
      <c r="Q21" s="61"/>
      <c r="R21" s="62"/>
    </row>
    <row r="22" spans="1:18" ht="15.75" customHeight="1" x14ac:dyDescent="0.25">
      <c r="A22" s="90"/>
      <c r="B22" s="44" t="str">
        <f t="shared" ref="B22:B38" si="3">L22</f>
        <v>Gifts, Tithes, &amp; Offerings</v>
      </c>
      <c r="C22" s="29">
        <f>R22</f>
        <v>0</v>
      </c>
      <c r="D22" s="37">
        <f>HLOOKUP($D$6,$M$6:$P$38,17)</f>
        <v>0</v>
      </c>
      <c r="E22" s="15">
        <f>C22/4</f>
        <v>0</v>
      </c>
      <c r="F22" s="21">
        <f>E22-D22</f>
        <v>0</v>
      </c>
      <c r="G22" s="37">
        <f>Q22</f>
        <v>0</v>
      </c>
      <c r="H22" s="15">
        <f>HLOOKUP($D$6,$M$6:$P$38,3)*C22/4</f>
        <v>0</v>
      </c>
      <c r="I22" s="21">
        <f>H22-G22</f>
        <v>0</v>
      </c>
      <c r="J22" s="13"/>
      <c r="L22" s="44" t="s">
        <v>11</v>
      </c>
      <c r="M22" s="51">
        <v>0</v>
      </c>
      <c r="N22" s="52">
        <v>0</v>
      </c>
      <c r="O22" s="52">
        <v>0</v>
      </c>
      <c r="P22" s="52">
        <v>0</v>
      </c>
      <c r="Q22" s="64">
        <f>SUM(M22:P22)</f>
        <v>0</v>
      </c>
      <c r="R22" s="58">
        <v>0</v>
      </c>
    </row>
    <row r="23" spans="1:18" ht="18" x14ac:dyDescent="0.4">
      <c r="A23" s="90"/>
      <c r="B23" s="44" t="str">
        <f t="shared" si="3"/>
        <v>Other Gifts</v>
      </c>
      <c r="C23" s="30">
        <f>R23</f>
        <v>0</v>
      </c>
      <c r="D23" s="38">
        <f>HLOOKUP($D$6,$M$6:$P$38,18)</f>
        <v>0</v>
      </c>
      <c r="E23" s="19">
        <f t="shared" ref="E23:E35" si="4">C23/4</f>
        <v>0</v>
      </c>
      <c r="F23" s="22">
        <f>E23-D23</f>
        <v>0</v>
      </c>
      <c r="G23" s="38">
        <f>Q23</f>
        <v>0</v>
      </c>
      <c r="H23" s="19">
        <f>HLOOKUP($D$6,$M$6:$P$38,3)*C23/4</f>
        <v>0</v>
      </c>
      <c r="I23" s="22">
        <f>H23-G23</f>
        <v>0</v>
      </c>
      <c r="J23" s="16"/>
      <c r="L23" s="44" t="s">
        <v>12</v>
      </c>
      <c r="M23" s="53">
        <v>0</v>
      </c>
      <c r="N23" s="54">
        <v>0</v>
      </c>
      <c r="O23" s="54">
        <v>0</v>
      </c>
      <c r="P23" s="54">
        <v>0</v>
      </c>
      <c r="Q23" s="65">
        <f>SUM(M23:P23)</f>
        <v>0</v>
      </c>
      <c r="R23" s="59">
        <v>0</v>
      </c>
    </row>
    <row r="24" spans="1:18" ht="15.75" customHeight="1" x14ac:dyDescent="0.25">
      <c r="A24" s="90"/>
      <c r="B24" s="47" t="str">
        <f t="shared" si="3"/>
        <v>Total Gifts</v>
      </c>
      <c r="C24" s="28">
        <f>SUM(C22:C23)</f>
        <v>0</v>
      </c>
      <c r="D24" s="35">
        <f>SUM(D22:D23)</f>
        <v>0</v>
      </c>
      <c r="E24" s="13">
        <f>SUM(E22:E23)</f>
        <v>0</v>
      </c>
      <c r="F24" s="20">
        <f t="shared" ref="F24:I24" si="5">SUM(F22:F23)</f>
        <v>0</v>
      </c>
      <c r="G24" s="35">
        <f t="shared" si="5"/>
        <v>0</v>
      </c>
      <c r="H24" s="13">
        <f t="shared" si="5"/>
        <v>0</v>
      </c>
      <c r="I24" s="20">
        <f t="shared" si="5"/>
        <v>0</v>
      </c>
      <c r="J24" s="13"/>
      <c r="L24" s="47" t="s">
        <v>13</v>
      </c>
      <c r="M24" s="60">
        <f t="shared" ref="M24" si="6">SUM(M22:M23)</f>
        <v>0</v>
      </c>
      <c r="N24" s="17">
        <f t="shared" ref="N24" si="7">SUM(N22:N23)</f>
        <v>0</v>
      </c>
      <c r="O24" s="17">
        <f t="shared" ref="O24" si="8">SUM(O22:O23)</f>
        <v>0</v>
      </c>
      <c r="P24" s="17">
        <f t="shared" ref="P24" si="9">SUM(P22:P23)</f>
        <v>0</v>
      </c>
      <c r="Q24" s="61">
        <f>SUM(Q22:Q23)</f>
        <v>0</v>
      </c>
      <c r="R24" s="61">
        <f>SUM(R22:R23)</f>
        <v>0</v>
      </c>
    </row>
    <row r="25" spans="1:18" ht="15.75" customHeight="1" x14ac:dyDescent="0.25">
      <c r="A25" s="90"/>
      <c r="B25" s="7"/>
      <c r="C25" s="28"/>
      <c r="D25" s="35"/>
      <c r="E25" s="13"/>
      <c r="F25" s="20"/>
      <c r="G25" s="35"/>
      <c r="H25" s="13"/>
      <c r="I25" s="20"/>
      <c r="J25" s="13"/>
      <c r="L25" s="7"/>
      <c r="M25" s="60"/>
      <c r="N25" s="17"/>
      <c r="O25" s="17"/>
      <c r="P25" s="17"/>
      <c r="Q25" s="61"/>
      <c r="R25" s="61"/>
    </row>
    <row r="26" spans="1:18" ht="15.75" customHeight="1" x14ac:dyDescent="0.25">
      <c r="A26" s="90"/>
      <c r="B26" s="7"/>
      <c r="C26" s="28"/>
      <c r="D26" s="35"/>
      <c r="E26" s="13"/>
      <c r="F26" s="20"/>
      <c r="G26" s="35"/>
      <c r="H26" s="13"/>
      <c r="I26" s="20"/>
      <c r="J26" s="13"/>
      <c r="L26" s="7"/>
      <c r="M26" s="60"/>
      <c r="N26" s="17"/>
      <c r="O26" s="17"/>
      <c r="P26" s="17"/>
      <c r="Q26" s="61"/>
      <c r="R26" s="61"/>
    </row>
    <row r="27" spans="1:18" ht="15.75" customHeight="1" x14ac:dyDescent="0.25">
      <c r="A27" s="90"/>
      <c r="B27" s="6" t="str">
        <f t="shared" si="3"/>
        <v>Expenses</v>
      </c>
      <c r="C27" s="28"/>
      <c r="D27" s="35"/>
      <c r="E27" s="13"/>
      <c r="F27" s="20"/>
      <c r="G27" s="35"/>
      <c r="H27" s="13"/>
      <c r="I27" s="20"/>
      <c r="J27" s="13"/>
      <c r="L27" s="6" t="s">
        <v>14</v>
      </c>
      <c r="M27" s="60"/>
      <c r="N27" s="17"/>
      <c r="O27" s="17"/>
      <c r="P27" s="17"/>
      <c r="Q27" s="61"/>
      <c r="R27" s="61"/>
    </row>
    <row r="28" spans="1:18" ht="15.75" customHeight="1" x14ac:dyDescent="0.25">
      <c r="A28" s="90"/>
      <c r="B28" s="44" t="str">
        <f t="shared" si="3"/>
        <v>Worship &amp; Music</v>
      </c>
      <c r="C28" s="29">
        <f>R28</f>
        <v>0</v>
      </c>
      <c r="D28" s="37">
        <f>HLOOKUP($D$6,$M$6:$P$38,23)</f>
        <v>0</v>
      </c>
      <c r="E28" s="15">
        <f t="shared" si="4"/>
        <v>0</v>
      </c>
      <c r="F28" s="21">
        <f t="shared" ref="F28:F35" si="10">E28-D28</f>
        <v>0</v>
      </c>
      <c r="G28" s="37">
        <f t="shared" ref="G28:G35" si="11">Q28</f>
        <v>0</v>
      </c>
      <c r="H28" s="15">
        <f t="shared" ref="H28:H35" si="12">HLOOKUP($D$6,$M$6:$P$38,3)*C28/4</f>
        <v>0</v>
      </c>
      <c r="I28" s="21">
        <f t="shared" ref="I28:I35" si="13">H28-G28</f>
        <v>0</v>
      </c>
      <c r="J28" s="13"/>
      <c r="L28" s="44" t="s">
        <v>16</v>
      </c>
      <c r="M28" s="51">
        <v>0</v>
      </c>
      <c r="N28" s="52">
        <v>0</v>
      </c>
      <c r="O28" s="52">
        <v>0</v>
      </c>
      <c r="P28" s="52">
        <v>0</v>
      </c>
      <c r="Q28" s="64">
        <f t="shared" ref="Q28:Q35" si="14">SUM(M28:P28)</f>
        <v>0</v>
      </c>
      <c r="R28" s="58">
        <v>0</v>
      </c>
    </row>
    <row r="29" spans="1:18" ht="15.75" customHeight="1" x14ac:dyDescent="0.25">
      <c r="A29" s="90"/>
      <c r="B29" s="44" t="str">
        <f t="shared" si="3"/>
        <v>Missions</v>
      </c>
      <c r="C29" s="29">
        <f t="shared" ref="C29:C35" si="15">R29</f>
        <v>0</v>
      </c>
      <c r="D29" s="37">
        <f>HLOOKUP($D$6,$M$6:$P$38,24)</f>
        <v>0</v>
      </c>
      <c r="E29" s="15">
        <f t="shared" si="4"/>
        <v>0</v>
      </c>
      <c r="F29" s="21">
        <f t="shared" si="10"/>
        <v>0</v>
      </c>
      <c r="G29" s="37">
        <f t="shared" si="11"/>
        <v>0</v>
      </c>
      <c r="H29" s="15">
        <f t="shared" si="12"/>
        <v>0</v>
      </c>
      <c r="I29" s="21">
        <f t="shared" si="13"/>
        <v>0</v>
      </c>
      <c r="J29" s="13"/>
      <c r="L29" s="44" t="s">
        <v>15</v>
      </c>
      <c r="M29" s="51">
        <v>0</v>
      </c>
      <c r="N29" s="52">
        <v>0</v>
      </c>
      <c r="O29" s="52">
        <v>0</v>
      </c>
      <c r="P29" s="52">
        <v>0</v>
      </c>
      <c r="Q29" s="64">
        <f t="shared" si="14"/>
        <v>0</v>
      </c>
      <c r="R29" s="58">
        <v>0</v>
      </c>
    </row>
    <row r="30" spans="1:18" ht="15.75" customHeight="1" x14ac:dyDescent="0.25">
      <c r="A30" s="90"/>
      <c r="B30" s="44" t="str">
        <f t="shared" si="3"/>
        <v>Discipleship &amp; Education</v>
      </c>
      <c r="C30" s="29">
        <f t="shared" si="15"/>
        <v>0</v>
      </c>
      <c r="D30" s="37">
        <f>HLOOKUP($D$6,$M$6:$P$38,25)</f>
        <v>0</v>
      </c>
      <c r="E30" s="15">
        <f t="shared" si="4"/>
        <v>0</v>
      </c>
      <c r="F30" s="21">
        <f t="shared" si="10"/>
        <v>0</v>
      </c>
      <c r="G30" s="37">
        <f t="shared" si="11"/>
        <v>0</v>
      </c>
      <c r="H30" s="15">
        <f t="shared" si="12"/>
        <v>0</v>
      </c>
      <c r="I30" s="21">
        <f t="shared" si="13"/>
        <v>0</v>
      </c>
      <c r="J30" s="13"/>
      <c r="L30" s="44" t="s">
        <v>17</v>
      </c>
      <c r="M30" s="51">
        <v>0</v>
      </c>
      <c r="N30" s="52">
        <v>0</v>
      </c>
      <c r="O30" s="52">
        <v>0</v>
      </c>
      <c r="P30" s="52">
        <v>0</v>
      </c>
      <c r="Q30" s="64">
        <f t="shared" si="14"/>
        <v>0</v>
      </c>
      <c r="R30" s="58">
        <v>0</v>
      </c>
    </row>
    <row r="31" spans="1:18" ht="15.75" customHeight="1" x14ac:dyDescent="0.25">
      <c r="A31" s="90"/>
      <c r="B31" s="44" t="str">
        <f t="shared" si="3"/>
        <v>Fellowship</v>
      </c>
      <c r="C31" s="29">
        <f t="shared" si="15"/>
        <v>0</v>
      </c>
      <c r="D31" s="37">
        <f>HLOOKUP($D$6,$M$6:$P$38,26)</f>
        <v>0</v>
      </c>
      <c r="E31" s="15">
        <f t="shared" si="4"/>
        <v>0</v>
      </c>
      <c r="F31" s="21">
        <f t="shared" si="10"/>
        <v>0</v>
      </c>
      <c r="G31" s="37">
        <f t="shared" si="11"/>
        <v>0</v>
      </c>
      <c r="H31" s="15">
        <f t="shared" si="12"/>
        <v>0</v>
      </c>
      <c r="I31" s="21">
        <f t="shared" si="13"/>
        <v>0</v>
      </c>
      <c r="J31" s="13"/>
      <c r="L31" s="44" t="s">
        <v>18</v>
      </c>
      <c r="M31" s="51">
        <v>0</v>
      </c>
      <c r="N31" s="52">
        <v>0</v>
      </c>
      <c r="O31" s="52">
        <v>0</v>
      </c>
      <c r="P31" s="52">
        <v>0</v>
      </c>
      <c r="Q31" s="64">
        <f t="shared" si="14"/>
        <v>0</v>
      </c>
      <c r="R31" s="58">
        <v>0</v>
      </c>
    </row>
    <row r="32" spans="1:18" ht="15.75" customHeight="1" x14ac:dyDescent="0.25">
      <c r="A32" s="90"/>
      <c r="B32" s="44" t="str">
        <f t="shared" si="3"/>
        <v>Member Care &amp; Needs</v>
      </c>
      <c r="C32" s="29">
        <f t="shared" si="15"/>
        <v>0</v>
      </c>
      <c r="D32" s="37">
        <f>HLOOKUP($D$6,$M$6:$P$38,27)</f>
        <v>0</v>
      </c>
      <c r="E32" s="15">
        <f t="shared" si="4"/>
        <v>0</v>
      </c>
      <c r="F32" s="21">
        <f t="shared" si="10"/>
        <v>0</v>
      </c>
      <c r="G32" s="37">
        <f t="shared" si="11"/>
        <v>0</v>
      </c>
      <c r="H32" s="15">
        <f t="shared" si="12"/>
        <v>0</v>
      </c>
      <c r="I32" s="21">
        <f t="shared" si="13"/>
        <v>0</v>
      </c>
      <c r="J32" s="13"/>
      <c r="L32" s="44" t="s">
        <v>19</v>
      </c>
      <c r="M32" s="51">
        <v>0</v>
      </c>
      <c r="N32" s="52">
        <v>0</v>
      </c>
      <c r="O32" s="52">
        <v>0</v>
      </c>
      <c r="P32" s="52">
        <v>0</v>
      </c>
      <c r="Q32" s="64">
        <f t="shared" si="14"/>
        <v>0</v>
      </c>
      <c r="R32" s="58">
        <v>0</v>
      </c>
    </row>
    <row r="33" spans="1:18" ht="15.75" customHeight="1" x14ac:dyDescent="0.25">
      <c r="A33" s="90"/>
      <c r="B33" s="44" t="str">
        <f t="shared" si="3"/>
        <v>Personnel &amp; Benefits</v>
      </c>
      <c r="C33" s="29">
        <f t="shared" si="15"/>
        <v>0</v>
      </c>
      <c r="D33" s="37">
        <f>HLOOKUP($D$6,$M$6:$P$38,28)</f>
        <v>0</v>
      </c>
      <c r="E33" s="15">
        <f t="shared" si="4"/>
        <v>0</v>
      </c>
      <c r="F33" s="21">
        <f t="shared" si="10"/>
        <v>0</v>
      </c>
      <c r="G33" s="37">
        <f t="shared" si="11"/>
        <v>0</v>
      </c>
      <c r="H33" s="15">
        <f t="shared" si="12"/>
        <v>0</v>
      </c>
      <c r="I33" s="21">
        <f t="shared" si="13"/>
        <v>0</v>
      </c>
      <c r="J33" s="13"/>
      <c r="L33" s="44" t="s">
        <v>20</v>
      </c>
      <c r="M33" s="51">
        <v>0</v>
      </c>
      <c r="N33" s="52">
        <v>0</v>
      </c>
      <c r="O33" s="52">
        <v>0</v>
      </c>
      <c r="P33" s="52">
        <v>0</v>
      </c>
      <c r="Q33" s="64">
        <f t="shared" si="14"/>
        <v>0</v>
      </c>
      <c r="R33" s="58">
        <v>0</v>
      </c>
    </row>
    <row r="34" spans="1:18" ht="15.75" customHeight="1" x14ac:dyDescent="0.25">
      <c r="A34" s="90"/>
      <c r="B34" s="44" t="str">
        <f t="shared" si="3"/>
        <v>Building &amp; Grounds</v>
      </c>
      <c r="C34" s="29">
        <f t="shared" si="15"/>
        <v>0</v>
      </c>
      <c r="D34" s="37">
        <f>HLOOKUP($D$6,$M$6:$P$38,29)</f>
        <v>0</v>
      </c>
      <c r="E34" s="15">
        <f t="shared" si="4"/>
        <v>0</v>
      </c>
      <c r="F34" s="21">
        <f t="shared" si="10"/>
        <v>0</v>
      </c>
      <c r="G34" s="37">
        <f t="shared" si="11"/>
        <v>0</v>
      </c>
      <c r="H34" s="15">
        <f t="shared" si="12"/>
        <v>0</v>
      </c>
      <c r="I34" s="21">
        <f t="shared" si="13"/>
        <v>0</v>
      </c>
      <c r="J34" s="13"/>
      <c r="L34" s="44" t="s">
        <v>21</v>
      </c>
      <c r="M34" s="51">
        <v>0</v>
      </c>
      <c r="N34" s="52">
        <v>0</v>
      </c>
      <c r="O34" s="52">
        <v>0</v>
      </c>
      <c r="P34" s="52">
        <v>0</v>
      </c>
      <c r="Q34" s="64">
        <f t="shared" si="14"/>
        <v>0</v>
      </c>
      <c r="R34" s="58">
        <v>0</v>
      </c>
    </row>
    <row r="35" spans="1:18" ht="18" x14ac:dyDescent="0.4">
      <c r="A35" s="90"/>
      <c r="B35" s="44" t="str">
        <f t="shared" si="3"/>
        <v>Administration &amp; Office</v>
      </c>
      <c r="C35" s="30">
        <f t="shared" si="15"/>
        <v>0</v>
      </c>
      <c r="D35" s="38">
        <f>HLOOKUP($D$6,$M$6:$P$38,30)</f>
        <v>0</v>
      </c>
      <c r="E35" s="19">
        <f t="shared" si="4"/>
        <v>0</v>
      </c>
      <c r="F35" s="22">
        <f t="shared" si="10"/>
        <v>0</v>
      </c>
      <c r="G35" s="38">
        <f t="shared" si="11"/>
        <v>0</v>
      </c>
      <c r="H35" s="19">
        <f t="shared" si="12"/>
        <v>0</v>
      </c>
      <c r="I35" s="22">
        <f t="shared" si="13"/>
        <v>0</v>
      </c>
      <c r="J35" s="16"/>
      <c r="L35" s="44" t="s">
        <v>22</v>
      </c>
      <c r="M35" s="53">
        <v>0</v>
      </c>
      <c r="N35" s="54">
        <v>0</v>
      </c>
      <c r="O35" s="54">
        <v>0</v>
      </c>
      <c r="P35" s="54">
        <v>0</v>
      </c>
      <c r="Q35" s="65">
        <f t="shared" si="14"/>
        <v>0</v>
      </c>
      <c r="R35" s="59">
        <v>0</v>
      </c>
    </row>
    <row r="36" spans="1:18" ht="15.75" customHeight="1" x14ac:dyDescent="0.25">
      <c r="A36" s="90"/>
      <c r="B36" s="47" t="str">
        <f t="shared" si="3"/>
        <v>Total Expenses</v>
      </c>
      <c r="C36" s="28">
        <f>SUM(C28:C35)</f>
        <v>0</v>
      </c>
      <c r="D36" s="35">
        <f t="shared" ref="D36:I36" si="16">SUM(D28:D35)</f>
        <v>0</v>
      </c>
      <c r="E36" s="13">
        <f t="shared" si="16"/>
        <v>0</v>
      </c>
      <c r="F36" s="20">
        <f t="shared" si="16"/>
        <v>0</v>
      </c>
      <c r="G36" s="35">
        <f t="shared" si="16"/>
        <v>0</v>
      </c>
      <c r="H36" s="13">
        <f t="shared" si="16"/>
        <v>0</v>
      </c>
      <c r="I36" s="20">
        <f t="shared" si="16"/>
        <v>0</v>
      </c>
      <c r="J36" s="13"/>
      <c r="L36" s="47" t="s">
        <v>23</v>
      </c>
      <c r="M36" s="60">
        <f t="shared" ref="M36" si="17">SUM(M28:M35)</f>
        <v>0</v>
      </c>
      <c r="N36" s="17">
        <f t="shared" ref="N36" si="18">SUM(N28:N35)</f>
        <v>0</v>
      </c>
      <c r="O36" s="17">
        <f t="shared" ref="O36" si="19">SUM(O28:O35)</f>
        <v>0</v>
      </c>
      <c r="P36" s="17">
        <f t="shared" ref="P36" si="20">SUM(P28:P35)</f>
        <v>0</v>
      </c>
      <c r="Q36" s="61">
        <f>SUM(Q28:Q35)</f>
        <v>0</v>
      </c>
      <c r="R36" s="61">
        <f>SUM(R28:R35)</f>
        <v>0</v>
      </c>
    </row>
    <row r="37" spans="1:18" ht="15.75" customHeight="1" x14ac:dyDescent="0.25">
      <c r="A37" s="90"/>
      <c r="B37" s="48"/>
      <c r="C37" s="28"/>
      <c r="D37" s="35"/>
      <c r="E37" s="2"/>
      <c r="F37" s="36"/>
      <c r="G37" s="7"/>
      <c r="H37" s="2"/>
      <c r="I37" s="36"/>
      <c r="J37" s="2"/>
      <c r="L37" s="48"/>
      <c r="M37" s="60"/>
      <c r="N37" s="17"/>
      <c r="O37" s="17"/>
      <c r="P37" s="17"/>
      <c r="Q37" s="61"/>
      <c r="R37" s="61"/>
    </row>
    <row r="38" spans="1:18" ht="15.75" customHeight="1" thickBot="1" x14ac:dyDescent="0.3">
      <c r="A38" s="91"/>
      <c r="B38" s="49" t="str">
        <f t="shared" si="3"/>
        <v>Net Receipts Over/(Under) Expenses</v>
      </c>
      <c r="C38" s="31">
        <f>C24-C36</f>
        <v>0</v>
      </c>
      <c r="D38" s="39">
        <f t="shared" ref="D38:I38" si="21">D24-D36</f>
        <v>0</v>
      </c>
      <c r="E38" s="40">
        <f t="shared" si="21"/>
        <v>0</v>
      </c>
      <c r="F38" s="25">
        <f t="shared" si="21"/>
        <v>0</v>
      </c>
      <c r="G38" s="39">
        <f t="shared" si="21"/>
        <v>0</v>
      </c>
      <c r="H38" s="40">
        <f t="shared" si="21"/>
        <v>0</v>
      </c>
      <c r="I38" s="25">
        <f t="shared" si="21"/>
        <v>0</v>
      </c>
      <c r="J38" s="13"/>
      <c r="L38" s="49" t="s">
        <v>32</v>
      </c>
      <c r="M38" s="70">
        <f t="shared" ref="M38:P38" si="22">M24-M36</f>
        <v>0</v>
      </c>
      <c r="N38" s="71">
        <f t="shared" si="22"/>
        <v>0</v>
      </c>
      <c r="O38" s="71">
        <f t="shared" si="22"/>
        <v>0</v>
      </c>
      <c r="P38" s="71">
        <f t="shared" si="22"/>
        <v>0</v>
      </c>
      <c r="Q38" s="67">
        <f>Q24-Q36</f>
        <v>0</v>
      </c>
      <c r="R38" s="67">
        <f>R24-R36</f>
        <v>0</v>
      </c>
    </row>
    <row r="39" spans="1:18" ht="15.75" customHeight="1" x14ac:dyDescent="0.25">
      <c r="A39" s="43"/>
      <c r="B39" s="42"/>
      <c r="C39" s="13"/>
      <c r="D39" s="13"/>
      <c r="E39" s="13"/>
      <c r="F39" s="13"/>
      <c r="G39" s="13"/>
      <c r="H39" s="13"/>
      <c r="I39" s="13"/>
      <c r="J39" s="13"/>
    </row>
    <row r="40" spans="1:18" ht="22.9" customHeight="1" x14ac:dyDescent="0.25">
      <c r="A40" s="2"/>
      <c r="B40" s="2"/>
      <c r="C40" s="13"/>
      <c r="D40" s="13"/>
    </row>
    <row r="41" spans="1:18" ht="17.45" customHeight="1" x14ac:dyDescent="0.25">
      <c r="A41" s="2"/>
      <c r="B41" s="2"/>
      <c r="C41" s="13"/>
      <c r="D41" s="8"/>
    </row>
    <row r="42" spans="1:18" ht="17.45" customHeight="1" x14ac:dyDescent="0.25">
      <c r="A42" s="2"/>
      <c r="B42" s="2"/>
      <c r="C42" s="13"/>
      <c r="D42" s="8"/>
    </row>
    <row r="43" spans="1:18" ht="17.45" customHeight="1" x14ac:dyDescent="0.25">
      <c r="A43" s="2"/>
      <c r="B43" s="2"/>
      <c r="C43" s="13"/>
      <c r="D43" s="8"/>
    </row>
    <row r="44" spans="1:18" ht="18.600000000000001" customHeight="1" x14ac:dyDescent="0.25">
      <c r="A44" s="2"/>
      <c r="B44" s="2"/>
      <c r="C44" s="13"/>
      <c r="D44" s="8"/>
    </row>
    <row r="45" spans="1:18" x14ac:dyDescent="0.25">
      <c r="A45" s="2"/>
      <c r="B45" s="2"/>
      <c r="C45" s="13"/>
      <c r="D45" s="8"/>
    </row>
    <row r="46" spans="1:18" x14ac:dyDescent="0.25">
      <c r="A46" s="2"/>
      <c r="B46" s="2"/>
      <c r="C46" s="13"/>
      <c r="D46" s="2"/>
    </row>
    <row r="47" spans="1:18" x14ac:dyDescent="0.25">
      <c r="A47" s="2"/>
      <c r="B47" s="2"/>
      <c r="C47" s="13"/>
      <c r="D47" s="2"/>
    </row>
    <row r="48" spans="1:18" x14ac:dyDescent="0.25">
      <c r="A48" s="2"/>
      <c r="B48" s="2"/>
      <c r="C48" s="13"/>
      <c r="D48" s="2"/>
    </row>
    <row r="49" spans="1:4" x14ac:dyDescent="0.25">
      <c r="A49" s="2"/>
      <c r="B49" s="2"/>
      <c r="C49" s="13"/>
      <c r="D49" s="2"/>
    </row>
    <row r="50" spans="1:4" x14ac:dyDescent="0.25">
      <c r="A50" s="2"/>
      <c r="B50" s="2"/>
      <c r="C50" s="13"/>
      <c r="D50" s="2"/>
    </row>
    <row r="51" spans="1:4" x14ac:dyDescent="0.25">
      <c r="A51" s="2"/>
      <c r="B51" s="2"/>
      <c r="C51" s="13"/>
      <c r="D51" s="2"/>
    </row>
    <row r="52" spans="1:4" x14ac:dyDescent="0.25">
      <c r="A52" s="2"/>
      <c r="B52" s="2"/>
      <c r="C52" s="13"/>
      <c r="D52" s="2"/>
    </row>
    <row r="53" spans="1:4" x14ac:dyDescent="0.25">
      <c r="A53" s="2"/>
      <c r="B53" s="2"/>
      <c r="C53" s="13"/>
      <c r="D53" s="2"/>
    </row>
    <row r="54" spans="1:4" x14ac:dyDescent="0.25">
      <c r="A54" s="2"/>
      <c r="B54" s="2"/>
      <c r="C54" s="13"/>
      <c r="D54" s="2"/>
    </row>
    <row r="55" spans="1:4" x14ac:dyDescent="0.25">
      <c r="A55" s="2"/>
      <c r="B55" s="2"/>
      <c r="C55" s="13"/>
      <c r="D55" s="2"/>
    </row>
    <row r="56" spans="1:4" x14ac:dyDescent="0.25">
      <c r="A56" s="2"/>
      <c r="B56" s="2"/>
      <c r="C56" s="13"/>
      <c r="D56" s="2"/>
    </row>
    <row r="57" spans="1:4" x14ac:dyDescent="0.25">
      <c r="A57" s="2"/>
      <c r="B57" s="2"/>
      <c r="C57" s="13"/>
      <c r="D57" s="2"/>
    </row>
    <row r="58" spans="1:4" x14ac:dyDescent="0.25">
      <c r="A58" s="2"/>
      <c r="B58" s="2"/>
      <c r="C58" s="13"/>
      <c r="D58" s="2"/>
    </row>
    <row r="59" spans="1:4" x14ac:dyDescent="0.25">
      <c r="A59" s="2"/>
      <c r="B59" s="2"/>
      <c r="C59" s="13"/>
      <c r="D59" s="2"/>
    </row>
    <row r="60" spans="1:4" x14ac:dyDescent="0.25">
      <c r="A60" s="2"/>
      <c r="B60" s="2"/>
      <c r="C60" s="13"/>
      <c r="D60" s="2"/>
    </row>
    <row r="61" spans="1:4" x14ac:dyDescent="0.25">
      <c r="A61" s="2"/>
      <c r="B61" s="2"/>
      <c r="C61" s="13"/>
      <c r="D61" s="2"/>
    </row>
    <row r="62" spans="1:4" x14ac:dyDescent="0.25">
      <c r="A62" s="2"/>
      <c r="B62" s="2"/>
      <c r="C62" s="13"/>
      <c r="D62" s="2"/>
    </row>
    <row r="63" spans="1:4" x14ac:dyDescent="0.25">
      <c r="A63" s="2"/>
      <c r="B63" s="2"/>
      <c r="C63" s="13"/>
      <c r="D63" s="2"/>
    </row>
    <row r="64" spans="1:4" x14ac:dyDescent="0.25">
      <c r="A64" s="2"/>
      <c r="B64" s="2"/>
      <c r="C64" s="13"/>
      <c r="D64" s="2"/>
    </row>
    <row r="65" spans="1:4" x14ac:dyDescent="0.25">
      <c r="A65" s="2"/>
      <c r="B65" s="2"/>
      <c r="C65" s="13"/>
      <c r="D65" s="2"/>
    </row>
    <row r="66" spans="1:4" x14ac:dyDescent="0.25">
      <c r="A66" s="2"/>
      <c r="B66" s="2"/>
      <c r="C66" s="13"/>
      <c r="D66" s="2"/>
    </row>
    <row r="67" spans="1:4" x14ac:dyDescent="0.25">
      <c r="A67" s="2"/>
      <c r="B67" s="2"/>
      <c r="C67" s="13"/>
      <c r="D67" s="2"/>
    </row>
    <row r="68" spans="1:4" x14ac:dyDescent="0.25">
      <c r="A68" s="2"/>
      <c r="B68" s="2"/>
      <c r="C68" s="13"/>
      <c r="D68" s="2"/>
    </row>
    <row r="69" spans="1:4" x14ac:dyDescent="0.25">
      <c r="A69" s="2"/>
      <c r="B69" s="2"/>
      <c r="C69" s="13"/>
      <c r="D69" s="2"/>
    </row>
    <row r="70" spans="1:4" x14ac:dyDescent="0.25">
      <c r="A70" s="2"/>
      <c r="B70" s="2"/>
      <c r="C70" s="13"/>
      <c r="D70" s="2"/>
    </row>
    <row r="71" spans="1:4" x14ac:dyDescent="0.25">
      <c r="A71" s="2"/>
      <c r="B71" s="2"/>
      <c r="C71" s="13"/>
      <c r="D71" s="2"/>
    </row>
    <row r="72" spans="1:4" x14ac:dyDescent="0.25">
      <c r="A72" s="2"/>
      <c r="B72" s="2"/>
      <c r="C72" s="13"/>
      <c r="D72" s="2"/>
    </row>
    <row r="73" spans="1:4" x14ac:dyDescent="0.25">
      <c r="A73" s="2"/>
      <c r="B73" s="2"/>
      <c r="C73" s="13"/>
      <c r="D73" s="2"/>
    </row>
    <row r="74" spans="1:4" x14ac:dyDescent="0.25">
      <c r="A74" s="2"/>
      <c r="B74" s="2"/>
      <c r="C74" s="13"/>
      <c r="D74" s="2"/>
    </row>
    <row r="75" spans="1:4" x14ac:dyDescent="0.25">
      <c r="A75" s="2"/>
      <c r="B75" s="2"/>
      <c r="C75" s="13"/>
      <c r="D75" s="2"/>
    </row>
    <row r="76" spans="1:4" x14ac:dyDescent="0.25">
      <c r="A76" s="2"/>
      <c r="B76" s="2"/>
      <c r="C76" s="13"/>
      <c r="D76" s="2"/>
    </row>
    <row r="77" spans="1:4" x14ac:dyDescent="0.25">
      <c r="A77" s="2"/>
      <c r="B77" s="2"/>
      <c r="C77" s="13"/>
      <c r="D77" s="2"/>
    </row>
    <row r="78" spans="1:4" x14ac:dyDescent="0.25">
      <c r="A78" s="2"/>
      <c r="B78" s="2"/>
      <c r="C78" s="13"/>
      <c r="D78" s="2"/>
    </row>
    <row r="79" spans="1:4" x14ac:dyDescent="0.25">
      <c r="A79" s="2"/>
      <c r="B79" s="2"/>
      <c r="C79" s="13"/>
      <c r="D79" s="2"/>
    </row>
    <row r="80" spans="1:4" x14ac:dyDescent="0.25">
      <c r="A80" s="2"/>
      <c r="B80" s="2"/>
      <c r="C80" s="13"/>
      <c r="D80" s="2"/>
    </row>
    <row r="81" spans="1:4" x14ac:dyDescent="0.25">
      <c r="A81" s="2"/>
      <c r="B81" s="2"/>
      <c r="C81" s="13"/>
      <c r="D81" s="2"/>
    </row>
    <row r="82" spans="1:4" x14ac:dyDescent="0.25">
      <c r="A82" s="2"/>
      <c r="B82" s="2"/>
      <c r="C82" s="13"/>
      <c r="D82" s="2"/>
    </row>
    <row r="83" spans="1:4" x14ac:dyDescent="0.25">
      <c r="A83" s="2"/>
      <c r="B83" s="2"/>
      <c r="C83" s="13"/>
      <c r="D83" s="2"/>
    </row>
    <row r="84" spans="1:4" x14ac:dyDescent="0.25">
      <c r="A84" s="2"/>
      <c r="B84" s="2"/>
      <c r="C84" s="13"/>
      <c r="D84" s="2"/>
    </row>
    <row r="85" spans="1:4" x14ac:dyDescent="0.25">
      <c r="A85" s="2"/>
      <c r="B85" s="2"/>
      <c r="C85" s="13"/>
      <c r="D85" s="2"/>
    </row>
    <row r="86" spans="1:4" x14ac:dyDescent="0.25">
      <c r="A86" s="2"/>
      <c r="B86" s="2"/>
      <c r="C86" s="13"/>
      <c r="D86" s="2"/>
    </row>
    <row r="87" spans="1:4" x14ac:dyDescent="0.25">
      <c r="A87" s="2"/>
      <c r="B87" s="2"/>
      <c r="C87" s="13"/>
      <c r="D87" s="2"/>
    </row>
    <row r="88" spans="1:4" x14ac:dyDescent="0.25">
      <c r="A88" s="2"/>
      <c r="B88" s="2"/>
      <c r="C88" s="13"/>
      <c r="D88" s="2"/>
    </row>
    <row r="89" spans="1:4" x14ac:dyDescent="0.25">
      <c r="A89" s="2"/>
      <c r="B89" s="2"/>
      <c r="C89" s="13"/>
      <c r="D89" s="2"/>
    </row>
    <row r="90" spans="1:4" x14ac:dyDescent="0.25">
      <c r="A90" s="2"/>
      <c r="B90" s="2"/>
      <c r="C90" s="13"/>
      <c r="D90" s="2"/>
    </row>
    <row r="91" spans="1:4" x14ac:dyDescent="0.25">
      <c r="A91" s="2"/>
      <c r="B91" s="2"/>
      <c r="C91" s="13"/>
      <c r="D91" s="2"/>
    </row>
    <row r="92" spans="1:4" x14ac:dyDescent="0.25">
      <c r="A92" s="2"/>
      <c r="B92" s="2"/>
      <c r="C92" s="13"/>
      <c r="D92" s="2"/>
    </row>
    <row r="93" spans="1:4" x14ac:dyDescent="0.25">
      <c r="A93" s="2"/>
      <c r="B93" s="2"/>
      <c r="C93" s="13"/>
      <c r="D93" s="2"/>
    </row>
    <row r="94" spans="1:4" x14ac:dyDescent="0.25">
      <c r="A94" s="2"/>
      <c r="B94" s="2"/>
      <c r="C94" s="13"/>
      <c r="D94" s="2"/>
    </row>
    <row r="95" spans="1:4" x14ac:dyDescent="0.25">
      <c r="A95" s="2"/>
      <c r="B95" s="2"/>
      <c r="C95" s="13"/>
      <c r="D95" s="2"/>
    </row>
    <row r="96" spans="1:4" x14ac:dyDescent="0.25">
      <c r="A96" s="2"/>
      <c r="B96" s="2"/>
      <c r="C96" s="13"/>
      <c r="D96" s="2"/>
    </row>
    <row r="97" spans="1:5" x14ac:dyDescent="0.25">
      <c r="A97" s="2"/>
      <c r="B97" s="2"/>
      <c r="C97" s="13"/>
      <c r="D97" s="2"/>
    </row>
    <row r="98" spans="1:5" x14ac:dyDescent="0.25">
      <c r="A98" s="2"/>
      <c r="B98" s="2"/>
      <c r="C98" s="13"/>
      <c r="D98" s="2"/>
    </row>
    <row r="99" spans="1:5" x14ac:dyDescent="0.25">
      <c r="A99" s="2"/>
      <c r="B99" s="2"/>
      <c r="C99" s="13"/>
      <c r="D99" s="2"/>
    </row>
    <row r="100" spans="1:5" x14ac:dyDescent="0.25">
      <c r="A100" s="2"/>
      <c r="B100" s="2"/>
      <c r="C100" s="13"/>
      <c r="D100" s="2"/>
      <c r="E100" s="9"/>
    </row>
    <row r="101" spans="1:5" x14ac:dyDescent="0.25">
      <c r="A101" s="2"/>
      <c r="B101" s="2"/>
      <c r="C101" s="13"/>
      <c r="D101" s="2"/>
    </row>
    <row r="102" spans="1:5" x14ac:dyDescent="0.25">
      <c r="A102" s="2"/>
      <c r="B102" s="2"/>
      <c r="C102" s="13"/>
      <c r="D102" s="2"/>
    </row>
    <row r="103" spans="1:5" x14ac:dyDescent="0.25">
      <c r="A103" s="2"/>
      <c r="B103" s="2"/>
      <c r="C103" s="13"/>
      <c r="D103" s="2"/>
    </row>
    <row r="104" spans="1:5" x14ac:dyDescent="0.25">
      <c r="A104" s="2"/>
      <c r="B104" s="2"/>
      <c r="C104" s="13"/>
      <c r="D104" s="2"/>
    </row>
    <row r="105" spans="1:5" x14ac:dyDescent="0.25">
      <c r="A105" s="2"/>
      <c r="B105" s="2"/>
      <c r="C105" s="13"/>
      <c r="D105" s="2"/>
    </row>
    <row r="106" spans="1:5" x14ac:dyDescent="0.25">
      <c r="A106" s="2"/>
      <c r="D106" s="2"/>
    </row>
    <row r="107" spans="1:5" x14ac:dyDescent="0.25">
      <c r="A107" s="2"/>
      <c r="D107" s="2"/>
    </row>
    <row r="108" spans="1:5" x14ac:dyDescent="0.25">
      <c r="A108" s="2"/>
      <c r="D108" s="2"/>
    </row>
    <row r="109" spans="1:5" x14ac:dyDescent="0.25">
      <c r="A109" s="2"/>
    </row>
    <row r="110" spans="1:5" x14ac:dyDescent="0.25">
      <c r="A110" s="2"/>
    </row>
    <row r="111" spans="1:5" x14ac:dyDescent="0.25">
      <c r="A111" s="2"/>
    </row>
    <row r="112" spans="1:5" x14ac:dyDescent="0.25">
      <c r="A112" s="2"/>
    </row>
    <row r="113" spans="1:1" s="5" customFormat="1" x14ac:dyDescent="0.25">
      <c r="A113" s="2"/>
    </row>
    <row r="114" spans="1:1" s="5" customFormat="1" x14ac:dyDescent="0.25">
      <c r="A114" s="2"/>
    </row>
    <row r="115" spans="1:1" s="5" customFormat="1" x14ac:dyDescent="0.25">
      <c r="A115" s="2"/>
    </row>
    <row r="116" spans="1:1" s="5" customFormat="1" x14ac:dyDescent="0.25">
      <c r="A116" s="2"/>
    </row>
    <row r="117" spans="1:1" s="5" customFormat="1" x14ac:dyDescent="0.25">
      <c r="A117" s="2"/>
    </row>
    <row r="118" spans="1:1" s="5" customFormat="1" x14ac:dyDescent="0.25">
      <c r="A118" s="2"/>
    </row>
    <row r="119" spans="1:1" s="5" customFormat="1" x14ac:dyDescent="0.25">
      <c r="A119" s="2"/>
    </row>
    <row r="120" spans="1:1" s="5" customFormat="1" x14ac:dyDescent="0.25">
      <c r="A120" s="2"/>
    </row>
    <row r="121" spans="1:1" s="5" customFormat="1" x14ac:dyDescent="0.25">
      <c r="A121" s="2"/>
    </row>
    <row r="122" spans="1:1" s="5" customFormat="1" x14ac:dyDescent="0.25">
      <c r="A122" s="2"/>
    </row>
    <row r="123" spans="1:1" s="5" customFormat="1" x14ac:dyDescent="0.25">
      <c r="A123" s="2"/>
    </row>
    <row r="124" spans="1:1" s="5" customFormat="1" x14ac:dyDescent="0.25">
      <c r="A124" s="2"/>
    </row>
    <row r="125" spans="1:1" s="5" customFormat="1" x14ac:dyDescent="0.25">
      <c r="A125" s="2"/>
    </row>
    <row r="126" spans="1:1" s="5" customFormat="1" x14ac:dyDescent="0.25">
      <c r="A126" s="2"/>
    </row>
    <row r="127" spans="1:1" s="5" customFormat="1" x14ac:dyDescent="0.25">
      <c r="A127" s="2"/>
    </row>
    <row r="128" spans="1:1" s="5" customFormat="1" x14ac:dyDescent="0.25">
      <c r="A128" s="2"/>
    </row>
  </sheetData>
  <mergeCells count="2">
    <mergeCell ref="A6:A17"/>
    <mergeCell ref="A20:A38"/>
  </mergeCells>
  <phoneticPr fontId="2" type="noConversion"/>
  <pageMargins left="0.75" right="0.75" top="1" bottom="1" header="0.5" footer="0.5"/>
  <pageSetup scale="76" orientation="landscape" horizontalDpi="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Monthly Report Template</vt:lpstr>
      <vt:lpstr>Quarterly Report Template</vt:lpstr>
      <vt:lpstr>'Monthly Report Template'!Print_Area</vt:lpstr>
      <vt:lpstr>'Quarterly Report Template'!Print_Area</vt:lpstr>
    </vt:vector>
  </TitlesOfParts>
  <Company>Homeoffice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Ruby Rollins Harney</dc:creator>
  <cp:lastModifiedBy>Steve Law</cp:lastModifiedBy>
  <cp:lastPrinted>2013-06-16T00:05:58Z</cp:lastPrinted>
  <dcterms:created xsi:type="dcterms:W3CDTF">2007-03-07T23:56:18Z</dcterms:created>
  <dcterms:modified xsi:type="dcterms:W3CDTF">2013-06-16T00:06:08Z</dcterms:modified>
</cp:coreProperties>
</file>